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Рабочий стол\НАТАША\на сайт\на сайт\бюджет 2020\"/>
    </mc:Choice>
  </mc:AlternateContent>
  <bookViews>
    <workbookView xWindow="0" yWindow="0" windowWidth="21600" windowHeight="9735"/>
  </bookViews>
  <sheets>
    <sheet name="Лист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52" i="1" l="1"/>
  <c r="C150" i="1" s="1"/>
  <c r="C121" i="1"/>
  <c r="C120" i="1" s="1"/>
  <c r="C93" i="1" s="1"/>
  <c r="C92" i="1" s="1"/>
  <c r="C154" i="1" s="1"/>
  <c r="C108" i="1"/>
  <c r="C99" i="1" s="1"/>
  <c r="C97" i="1"/>
  <c r="C95" i="1"/>
  <c r="C94" i="1"/>
</calcChain>
</file>

<file path=xl/sharedStrings.xml><?xml version="1.0" encoding="utf-8"?>
<sst xmlns="http://schemas.openxmlformats.org/spreadsheetml/2006/main" count="297" uniqueCount="294">
  <si>
    <t>Наименование</t>
  </si>
  <si>
    <t xml:space="preserve">                                                                                                                                                    Приложение № 4</t>
  </si>
  <si>
    <t xml:space="preserve">                                                                                                                                                    к решению Совета муниципального</t>
  </si>
  <si>
    <t xml:space="preserve">                                                                                                                                                    района Мелеузовский район</t>
  </si>
  <si>
    <t xml:space="preserve">                                                                                                                                                    Республики Башкортостан</t>
  </si>
  <si>
    <t xml:space="preserve">                                                                                                                                                    от ___ декабря 2019 года № ____</t>
  </si>
  <si>
    <t xml:space="preserve">Поступления доходов в бюджет муниципального района </t>
  </si>
  <si>
    <t xml:space="preserve">Мелеузовский район на 2020 год </t>
  </si>
  <si>
    <t>(тыс.руб.)</t>
  </si>
  <si>
    <t>Код вида, подвида доходов бюджета</t>
  </si>
  <si>
    <t>Сумма</t>
  </si>
  <si>
    <t>1 00 00000 00 0000 110</t>
  </si>
  <si>
    <t>НАЛОГОВЫЕ И НЕНАЛОГОВЫЕ ДОХОДЫ</t>
  </si>
  <si>
    <t>1 01 00000 00 0000 110</t>
  </si>
  <si>
    <t>НАЛОГИ НА ПРИБЫЛЬ, ДОХОДЫ</t>
  </si>
  <si>
    <t>1 01 02000 01 0000 110</t>
  </si>
  <si>
    <t>Налог на доходы физических лиц</t>
  </si>
  <si>
    <t>1 01 02010 01 0000 110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</si>
  <si>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</si>
  <si>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1 01 02020 01 0000 110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</si>
  <si>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</si>
  <si>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1 01 02030 01 0000 110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</si>
  <si>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</si>
  <si>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1 01 02040 01 0000 110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</si>
  <si>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</si>
  <si>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1 03 00000 00 0000 110</t>
  </si>
  <si>
    <t>НАЛОГИ НА ТОВАРЫ (РАБОТЫ, УСЛУГИ), РЕАЛИЗУЕМЫЕ НА ТЕРРИТОРИИ РОССИЙСКОЙ ФЕДЕРАЦИИ</t>
  </si>
  <si>
    <t>1 03 02000 01 0000 110</t>
  </si>
  <si>
    <t>Акцизы по подакцизным товарам (продукции), производимым на территории Российской Федерации</t>
  </si>
  <si>
    <t>1 03 02230 01 0000 110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</si>
  <si>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</si>
  <si>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1 03 02231 01 0000 110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</si>
  <si>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</si>
  <si>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1 03 02240 01 0000 110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</si>
  <si>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</si>
  <si>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1 03 02241 01 0000 110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</si>
  <si>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</si>
  <si>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1 03 02250 01 0000 110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</si>
  <si>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</si>
  <si>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1 03 02251 01 0000 110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</si>
  <si>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</si>
  <si>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1 05 00000 00 0000 110</t>
  </si>
  <si>
    <t>НАЛОГИ НА СОВОКУПНЫЙ ДОХОД</t>
  </si>
  <si>
    <t>1 05 01000 00 0000 110</t>
  </si>
  <si>
    <t>Налог, взимаемый в связи с применением упрощенной системы налогообложения</t>
  </si>
  <si>
    <t>1 05 01010 01 0000 110</t>
  </si>
  <si>
    <t>Налог, взимаемый с налогоплательщиков, выбравших в качестве объекта налогообложения доходы</t>
  </si>
  <si>
    <t>1 05 01011 01 0000 110</t>
  </si>
  <si>
    <t>1 05 01020 01 0000 110</t>
  </si>
  <si>
    <t>Налог, взимаемый с налогоплательщиков, выбравших в качестве объекта налогообложения доходы, уменьшенные на величину расходов</t>
  </si>
  <si>
    <t>1 05 01021 01 0000 110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</si>
  <si>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</si>
  <si>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1 05 02000 02 0000 110</t>
  </si>
  <si>
    <t>Единый налог на вмененный доход для отдельных видов деятельности</t>
  </si>
  <si>
    <t>1 05 02010 02 0000 110</t>
  </si>
  <si>
    <t>1 05 03000 01 0000 110</t>
  </si>
  <si>
    <t>Единый сельскохозяйственный налог</t>
  </si>
  <si>
    <t>1 05 03010 01 0000 110</t>
  </si>
  <si>
    <t>1 05 04000 02 0000 110</t>
  </si>
  <si>
    <t>Налог, взимаемый в связи с применением патентной системы налогообложения</t>
  </si>
  <si>
    <t>1 05 04020 02 0000 110</t>
  </si>
  <si>
    <t>Налог, взимаемый в связи с применением патентной системы налогообложения, зачисляемый в бюджеты муниципальных районов</t>
  </si>
  <si>
    <t>1 06 00000 00 0000 110</t>
  </si>
  <si>
    <t>НАЛОГИ НА ИМУЩЕСТВО</t>
  </si>
  <si>
    <t>1 06 02000 02 0000 110</t>
  </si>
  <si>
    <t>Налог на имущество организаций</t>
  </si>
  <si>
    <t>1 06 02010 02 0000 110</t>
  </si>
  <si>
    <t>Налог на имущество организаций по имуществу, не входящему в Единую систему газоснабжения</t>
  </si>
  <si>
    <t>1 07 00000 00 0000 110</t>
  </si>
  <si>
    <t>НАЛОГИ, СБОРЫ И РЕГУЛЯРНЫЕ ПЛАТЕЖИ ЗА ПОЛЬЗОВАНИЕ ПРИРОДНЫМИ РЕСУРСАМИ</t>
  </si>
  <si>
    <t>1 07 01000 01 0000 110</t>
  </si>
  <si>
    <t>Налог на добычу полезных ископаемых</t>
  </si>
  <si>
    <t>1 07 01020 01 0000 110</t>
  </si>
  <si>
    <t>Налог на добычу общераспространенных полезных ископаемых</t>
  </si>
  <si>
    <t>1 08 00000 00 0000 110</t>
  </si>
  <si>
    <t>ГОСУДАРСТВЕННАЯ ПОШЛИНА</t>
  </si>
  <si>
    <t>1 08 03000 01 0000 110</t>
  </si>
  <si>
    <t>Государственная пошлина по делам, рассматриваемым в судах общей юрисдикции, мировыми судьями</t>
  </si>
  <si>
    <t>1 08 03010 01 0000 110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</si>
  <si>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</si>
  <si>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1 08 07000 01 0000 110</t>
  </si>
  <si>
    <t>Государственная пошлина за государственную регистрацию, а также за совершение прочих юридически значимых действий</t>
  </si>
  <si>
    <t>1 08 07150 01 0000 110</t>
  </si>
  <si>
    <t>Государственная пошлина за выдачу разрешения на установку рекламной конструкции</t>
  </si>
  <si>
    <t>1 11 00000 00 0000 120</t>
  </si>
  <si>
    <t>ДОХОДЫ ОТ ИСПОЛЬЗОВАНИЯ ИМУЩЕСТВА, НАХОДЯЩЕГОСЯ В ГОСУДАРСТВЕННОЙ И МУНИЦИПАЛЬНОЙ СОБСТВЕННОСТИ</t>
  </si>
  <si>
    <t>1 11 05000 00 0000 120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</si>
  <si>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</si>
  <si>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1 11 05010 00 0000 120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</si>
  <si>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</si>
  <si>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1 11 05013 05 0000 120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</si>
  <si>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</si>
  <si>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1 11 05013 13 0000 120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</si>
  <si>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</si>
  <si>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1 11 05020 00 0000 120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</si>
  <si>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</si>
  <si>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1 11 05025 05 0000 120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</si>
  <si>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</si>
  <si>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1 11 05030 00 0000 120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</si>
  <si>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</si>
  <si>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1 11 05035 05 0000 120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</si>
  <si>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</si>
  <si>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1 11 05070 00 0000 120</t>
  </si>
  <si>
    <t>Доходы от сдачи в аренду имущества, составляющего государственную (муниципальную) казну (за исключением земельных участков)</t>
  </si>
  <si>
    <t>1 11 05075 05 0000 120</t>
  </si>
  <si>
    <t>Доходы от сдачи в аренду имущества, составляющего казну муниципальных районов (за исключением земельных участков)</t>
  </si>
  <si>
    <t>1 11 07000 00 0000 120</t>
  </si>
  <si>
    <t>Платежи от государственных и муниципальных унитарных предприятий</t>
  </si>
  <si>
    <t>1 11 07010 00 0000 120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</si>
  <si>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</si>
  <si>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1 11 07015 05 0000 120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</si>
  <si>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</si>
  <si>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1 11 09000 00 0000 120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</si>
  <si>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</si>
  <si>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1 11 09040 00 0000 120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</si>
  <si>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</si>
  <si>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1 11 09045 05 0000 120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</si>
  <si>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</si>
  <si>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1 12 00000 00 0000 120</t>
  </si>
  <si>
    <t>ПЛАТЕЖИ ПРИ ПОЛЬЗОВАНИИ ПРИРОДНЫМИ РЕСУРСАМИ</t>
  </si>
  <si>
    <t>1 12 01000 01 0000 120</t>
  </si>
  <si>
    <t>Плата за негативное воздействие на окружающую среду</t>
  </si>
  <si>
    <t>1 12 01010 01 0000 120</t>
  </si>
  <si>
    <t>Плата за выбросы загрязняющих веществ в атмосферный воздух стационарными объектами</t>
  </si>
  <si>
    <t>1 12 01030 01 0000 120</t>
  </si>
  <si>
    <t>Плата за сбросы загрязняющих веществ в водные объекты</t>
  </si>
  <si>
    <t>1 12 01040 01 0000 120</t>
  </si>
  <si>
    <t>Плата за размещение отходов производства и потребления</t>
  </si>
  <si>
    <t>1 12 01041 01 0000 120</t>
  </si>
  <si>
    <t>Плата за размещение отходов производства</t>
  </si>
  <si>
    <t>1 12 01042 01 0000 120</t>
  </si>
  <si>
    <t>Плата за размещение твердых коммунальных отходов</t>
  </si>
  <si>
    <t>1 12 01070 01 0000 120</t>
  </si>
  <si>
    <t>Плата за выбросы загрязняющих веществ, образующихся при сжигании на факельных установках и (или) рассеивании попутного нефтяного газа</t>
  </si>
  <si>
    <t>1 13 00000 00 0000 000</t>
  </si>
  <si>
    <t>ДОХОДЫ ОТ ОКАЗАНИЯ ПЛАТНЫХ УСЛУГ И КОМПЕНСАЦИИ ЗАТРАТ ГОСУДАРСТВА</t>
  </si>
  <si>
    <t>1 13 02000 00 0000 130</t>
  </si>
  <si>
    <t>Доходы от компенсации затрат государства</t>
  </si>
  <si>
    <t>1 13 02060 00 0000 130</t>
  </si>
  <si>
    <t>Доходы, поступающие в порядке возмещения расходов, понесенных в связи с эксплуатацией имущества</t>
  </si>
  <si>
    <t>1 13 02065 05 0000 130</t>
  </si>
  <si>
    <t>Доходы, поступающие в порядке возмещения расходов, понесенных в связи с эксплуатацией имущества муниципальных районов</t>
  </si>
  <si>
    <t>1 14 00000 00 0000 110</t>
  </si>
  <si>
    <t>ДОХОДЫ ОТ ПРОДАЖИ МАТЕРИАЛЬНЫХ И НЕМАТЕРИАЛЬНЫХ АКТИВОВ</t>
  </si>
  <si>
    <t>1 14 02000 00 0000 410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</si>
  <si>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</si>
  <si>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1 14 02050 05 0000 410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</si>
  <si>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</si>
  <si>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1 14 02053 05 0000 410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</si>
  <si>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</si>
  <si>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1 14 06000 00 0000 430</t>
  </si>
  <si>
    <t>Доходы от продажи земельных участков, находящихся в государственной и муниципальной собственности</t>
  </si>
  <si>
    <t>1 14 06010 00 0000 430</t>
  </si>
  <si>
    <t>Доходы от продажи земельных участков, государственная собственность на которые не разграничена</t>
  </si>
  <si>
    <t>1 14 06013 05 0000 430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</si>
  <si>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</si>
  <si>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1 14 06013 13 0000 430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</si>
  <si>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</si>
  <si>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1 16 00000 00 0000 000</t>
  </si>
  <si>
    <t>ШТРАФЫ, САНКЦИИ, ВОЗМЕЩЕНИЕ УЩЕРБА</t>
  </si>
  <si>
    <t>1 16 02020 02 0000 140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</si>
  <si>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</si>
  <si>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1 17 00000 00 0000 110</t>
  </si>
  <si>
    <t>ПРОЧИЕ НЕНАЛОГОВЫЕ ДОХОДЫ</t>
  </si>
  <si>
    <t>1 17 05000 00 0000 180</t>
  </si>
  <si>
    <t>Прочие неналоговые доходы</t>
  </si>
  <si>
    <t>1 17 05050 05 0000 180</t>
  </si>
  <si>
    <t>Прочие неналоговые доходы бюджетов муниципальных районов</t>
  </si>
  <si>
    <t xml:space="preserve"> 2 00 00000 00 0000 000</t>
  </si>
  <si>
    <t>БЕЗВОЗМЕЗДНЫЕ ПОСТУПЛЕНИЯ</t>
  </si>
  <si>
    <t xml:space="preserve"> 2 02 00000 00 0000 000</t>
  </si>
  <si>
    <t>БЕЗВОЗМЕЗДНЫЕ ПОСТУПЛЕНИЯ ОТ ДРУГИХ БЮДЖЕТОВ БЮДЖЕТНОЙ СИСТЕМЫ РОССИЙСКОЙ ФЕДЕРАЦИИ</t>
  </si>
  <si>
    <t xml:space="preserve"> 2 02 15000 00 0000 000</t>
  </si>
  <si>
    <t xml:space="preserve">Дотации бюджетам бюджетной системы Российской Федерации </t>
  </si>
  <si>
    <t xml:space="preserve"> 2 02 15001 00 0000 000</t>
  </si>
  <si>
    <t>Дотации на выравнивание бюджетной обеспеченности</t>
  </si>
  <si>
    <t xml:space="preserve"> 2 02 15001 05 0000 150</t>
  </si>
  <si>
    <t>Дотации бюджетам муниципальных районов на выравнивание бюджетной обеспеченности</t>
  </si>
  <si>
    <t xml:space="preserve"> 2 02 15002 00 0000 000</t>
  </si>
  <si>
    <t>Дотации на поддержку мер по обеспечнию сбалансированности бюджетов</t>
  </si>
  <si>
    <t xml:space="preserve"> 2 02 15002 05 0000 150</t>
  </si>
  <si>
    <t>Дотации бюджетам муниципальных районов на поддержку мер по обеспечнию сбалансированности бюджетов</t>
  </si>
  <si>
    <t>2 02 20000 00 0000 000</t>
  </si>
  <si>
    <t>Субсидии бюджетам бюджетной системы Российской Федерации (межбюджетные субсидии)</t>
  </si>
  <si>
    <t>2 02 20216 05 0000 150</t>
  </si>
  <si>
    <t>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(содержание, ремонт, капитальный ремонт, строительство и реконструкция автомобильных дорог общего пользования местного значения)</t>
  </si>
  <si>
    <t>2 02 20216 05 7216 150</t>
  </si>
  <si>
    <t>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(Субсидии на содержание, ремонт, капитальный ремонт, строительство и реконструкцию автомобильных дорог общего пользования местного значения)</t>
  </si>
  <si>
    <t>2 02 25097 05 0000 150</t>
  </si>
  <si>
    <t>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</si>
  <si>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2 02 25497 05 0000 150</t>
  </si>
  <si>
    <t>Субсидии бюджетам муниципальных районов на реализацию мероприятий по обеспечению жильем молодых семей</t>
  </si>
  <si>
    <t>2 02 25555 05 0000 150</t>
  </si>
  <si>
    <t>Субсидии бюджетам муниципальных районов на реализацию программ формирования современной городской среды</t>
  </si>
  <si>
    <t>2 02 25576 05 0000 150</t>
  </si>
  <si>
    <t>Субсидии бюджетам муниципальных районов на обеспечение комплексного развития сельских территорий</t>
  </si>
  <si>
    <t>2 02 27576 05 0000 150</t>
  </si>
  <si>
    <t>Субсидии бюджетам муниципальных районов на софинансирование капитальных вложений в объекты муниципальной собственности в рамках обеспечения устойчивого развития сельских территорий (Субсидии на осуществление мероприятий по развитию водоснабжения в сельской местности)</t>
  </si>
  <si>
    <t>2 02 29998 05 0000 150</t>
  </si>
  <si>
    <t>Субсидии бюджетам муниципальных районов на софинансирование расходных обязательств, возникающих пр выполнении полномочий органов местного самоуправления по отдельным вопросам местного значения</t>
  </si>
  <si>
    <t>2 02 29999 05 0000 150</t>
  </si>
  <si>
    <t>Прочие субсидии бюджетам муниципальных районов</t>
  </si>
  <si>
    <t>2 02 29999 05 7202 150</t>
  </si>
  <si>
    <t>Прочие субсидии бюджетам муниципальных районов (Субсидии на осуществление мероприятий по созданию новых мест в общеобразовательных организациях за счет капитального ремонта в рамках регионального проекта)</t>
  </si>
  <si>
    <t>2 02 29999 05 7204 150</t>
  </si>
  <si>
    <t>Прочие субсидии бюджетам муниципальных районов (Субсидии на софинансирование расходов муниципальных образований, возникающих при  доведении средней заработной платы работников муниципальных учреждений культуры до среднемесячной начисленной заработной платы наемных работнкиов в организациях, у индивидуальных предпринимателей и физических лиц (среднемесячного дохода от трудовой деятельности) в Республике Башкортостан)</t>
  </si>
  <si>
    <t>2 02 29999 05 7205 150</t>
  </si>
  <si>
    <t>Прочие субсидии бюджетам муниципальных районов (Субсидии на софинансирование расходов муниципальных образований, возникающих при поэтапном доведении средней заработной платы педагогических работников муниципальных учреждений дополнительного образования до средней заработной платы учителей в Республике Башкортостан)</t>
  </si>
  <si>
    <t>2 02 29999 05 7208 150</t>
  </si>
  <si>
    <t>Прочие субсидии бюджетам муниципальных районов (Субсидии на софинансирование расходов по обеспечению питанием обучающихся с ограниченными возможностями здоровья и детей-инвалидов в муниципальных общеобразовательных организациях, осуществляющих образовательную деятельность)</t>
  </si>
  <si>
    <t>2 02 29999 05 7211 150</t>
  </si>
  <si>
    <t>Прочие субсидии бюджетам муниципальных районов (Субсидии на проведение кадастровых работ по межеванию земельных участков в целях их предоставления гражданам для индивидуального жилищного строительства однократно и бесплатно)</t>
  </si>
  <si>
    <t>2 02 29999 05 7220 150</t>
  </si>
  <si>
    <t>Прочие субсидии бюджетам муниципальных районов (Субсидии на предоставление социальных выплат молодым семьям на приобретение (строительство) жилого помещения)</t>
  </si>
  <si>
    <t>2 02 29999 05 7221 150</t>
  </si>
  <si>
    <t>Прочие субсидии бюджетам муниципальных районов (Субсидии на предоставление социальных выплат молодым семьям при рождении (усыновлении) ребенка (детей))</t>
  </si>
  <si>
    <t>2 02 29999 05 7231 150</t>
  </si>
  <si>
    <t>Прочие субсидии бюджетам муниципальных районов (Субсидии на софинансирование мероприятий по улучшению систем наружного освещения населенных пунктов Республики Башкортостан)</t>
  </si>
  <si>
    <t>2 02 29999 05 7235 150</t>
  </si>
  <si>
    <t>Прочие субсидии бюджетам муниципальных районов (Субсидии на софинансирование расходов, связанных с обеспечением устойчивого функционирования коммунальных организаций, поставляющих коммунальные ресурсы для предоставления коммунальных услуг населению по тарифам, не обеспечивающим возмещение издержек, и подготовкой объектов коммунального хозяйства к работе в осенне-зимний период)</t>
  </si>
  <si>
    <t>2 02 29999 05 7248 150</t>
  </si>
  <si>
    <t>Прочие субсидии бюджетам муниципальных районов (Субсидии на реализацию проектов по комплексному благоустройству дворовых территорий муниципальных образований Республики Башкортостан "Башкирские дворики")</t>
  </si>
  <si>
    <t>2 02 29999 05 7252 150</t>
  </si>
  <si>
    <t>Прочие субсидии бюджетам муниципальных районов (Субсидии на реализацию мероприятий по развитию образовательных организаций)</t>
  </si>
  <si>
    <t xml:space="preserve"> 2 02 30000 00 0000 000</t>
  </si>
  <si>
    <t xml:space="preserve">Субвенции бюджетам бюджетной системы Российской Федерации </t>
  </si>
  <si>
    <t xml:space="preserve"> 2 02 30024 05 0000 150</t>
  </si>
  <si>
    <t xml:space="preserve">Субвенции бюджетам муниципальных районов на выполнение передаваемых полномочий субъектов Российской Федерации </t>
  </si>
  <si>
    <t xml:space="preserve"> 2 02 30024 05 7302 150</t>
  </si>
  <si>
    <t>Субвенции бюджетам муниципальных районов на выполнение передаваемых полномочий субъектов Российской Федерации (Субвенции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(за исключением расходов на содержание зданий и оплату коммунальных услуг) в части расходов на оплату труда педагогических работников муниципальных дошкольных образовательных организаций и муниципальных общеобразовательных организаций, предоставляющих дошкольное образование)</t>
  </si>
  <si>
    <t xml:space="preserve"> 2 02 30024 05 7303 150</t>
  </si>
  <si>
    <t>Субвенции бюджетам муниципальных районов на выполнение передаваемых полномочий субъектов Российской Федерации (Субвенции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(за исключением расходов на содержание зданий и оплату коммунальных услуг) в части расходов на приобретение учебников и учебных пособий, средств обучения, игр, игрушек муниципальных дошкольных образовательных организаций и муниципальных общеобразовательных организаций, предоставляющих дошкольное образование)</t>
  </si>
  <si>
    <t xml:space="preserve"> 2 02 30024 05 7304 150</t>
  </si>
  <si>
    <t>Субвенции бюджетам муниципальных районов на выполнение передаваемых полномочий субъектов Российской Федерации (Субвенции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(за исключением расходов на содержание зданий и оплату коммунальных услуг) в части расходов на оплату труда педагогических работников муниципальных общеобразовательных организаций)</t>
  </si>
  <si>
    <t xml:space="preserve"> 2 02 30024 05 7305 150</t>
  </si>
  <si>
    <t>Субвенции бюджетам муниципальных районов на выполнение передаваемых полномочий субъектов Российской Федерации (Субвенции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(за исключением расходов на содержание зданий и оплату коммунальных услуг) в части расходов на приобретение учебников и учебных пособий, средств обучения, игр, игрушек муниципальных общеобразовательных организаций)</t>
  </si>
  <si>
    <t xml:space="preserve"> 2 02 30024 05 7306 150</t>
  </si>
  <si>
    <t>Субвенции бюджетам муниципальных районов на выполнение передаваемых полномочий субъектов Российской Федерации (Субвенции на осуществление государственных полномочий по организации и осуществлению деятельности по опеке и попечительству)</t>
  </si>
  <si>
    <t xml:space="preserve"> 2 02 30024 05 7307 150</t>
  </si>
  <si>
    <t>Субвенции бюджетам муниципальных районов на выполнение передаваемых полномочий субъектов Российской Федерации (Субвенции бюджетам муниципальных районов на осуществление государственных полномочий по расчету и предоставлению дотаций бюджетам поселений)</t>
  </si>
  <si>
    <t xml:space="preserve"> 2 02 30024 05 7308 150</t>
  </si>
  <si>
    <t>Субвенции бюджетам муниципальных районов на выполнение передаваемых полномочий субъектов Российской Федерации (Субвенции на осуществление государственных полномочий по образованию и обеспечению в пределах муниципального образования деятельности комиссий по делам несовершеннолетних и защите их прав)</t>
  </si>
  <si>
    <t xml:space="preserve"> 2 02 30024 05 7309 150</t>
  </si>
  <si>
    <t>Субвенции бюджетам муниципальных районов на выполнение передаваемых полномочий субъектов Российской Федерации (Субвенции на осуществление государственных полномочий по созданию и обеспечению деятельности административных комиссий)</t>
  </si>
  <si>
    <t xml:space="preserve"> 2 02 30024 05 7310 150</t>
  </si>
  <si>
    <t>Субвенции бюджета муниципальных районов на выполнение передаваемых полномочий субъектов Российской Федерации (Субвенции на обеспечение бесплатным проездом детей-сирот и детей, оставшихся без попечения родителей, лиц из числа детей-сирот и детей, оставшихся без попечения родителей, лиц, потерявших в период обучения обоих родителей или единственного родителя, обучающихся по очной форме обучения по основным профессиональным образовательным программам и (или) по программам профессиональной подготовки по профессиям рабочих, должностям служащих за счет средств бюджета Республики Башкортостан или местных бюджетов, на городском, пригородном транспорте, в сельской местности на внутрирайонном транспорте (кроме такси))</t>
  </si>
  <si>
    <t xml:space="preserve"> 2 02 30024 05 7314 150</t>
  </si>
  <si>
    <t>Субвенции бюджетам муниципальных районов на выполнение передаваемых полномочий субъектов Российской Федерации (Субвенции на осуществление государственных полномочий по организации проведения мероприятий по обустройству, содержанию, строительству и консервации скотомогильников (биотермических ям))</t>
  </si>
  <si>
    <t xml:space="preserve"> 2 02 30024 05 7315 150</t>
  </si>
  <si>
    <t>Субвенции бюджетам муниципальных районов на выполнение передаваемых полномочий субъектов Российской Федерации (Субвенции бюджетам муниципальных районов на осуществление государственных полномочий по социальной поддержке детей-сирот и детей, оставшихся без попечения родителей (за исключением детей, обучающихся в федеральных образовательных организациях), кроме полномочий по содержанию детей-сирот и детей,оставшихся без попечения родителей, в государственных образовательных организациях и медицинских организациях государственной системы здравоохранения для детей-сирот и детей, оставшихся без попечения родителей, в части ежемесячного пособия на содержание детей, переданных на воспитание в приемную и патронатную семью, вознаграждения, причитающегося приемным и патронатным родителям, пособий на содержание детей, переданных под опеку и попечительство)</t>
  </si>
  <si>
    <t>2 02 30024 05 7316 150</t>
  </si>
  <si>
    <t>Субвенции бюджетам муниципальных районов на выполнение передаваемых полномочий субъектов Российской Федерации (Субвенции на осуществление государственных полномочий по социальной поддержке учащихся муниципальных общеобразовательных учреждений из многодетных малоимущих семей по обеспечению бесплатным питанием)</t>
  </si>
  <si>
    <t>2 02 30024 05 7317 150</t>
  </si>
  <si>
    <t>Субвенции бюджетам муниципальных районов на выполнение передаваемых полномочий субъектов Российской Федерации (Субвенции на осуществление государственных полномочий по социальной поддержке учащихся муниципальных общеобразовательных учреждений из многодетных малоимущих семей по обеспечению школьной формой либо заменяющим ее комплектом детской одежды для посещения школьных занятий)</t>
  </si>
  <si>
    <t>2 02 30024 05 7318 150</t>
  </si>
  <si>
    <t>Субвенции бюджетам муниципальных районов на выполнение передаваемых полномочий субъектов Российской Федерации (Субвенции на осуществление государственных полномочий по социальной поддержке детей-сирот и детей, оставшихся без попечения родителей, а также детей, находящихся в трудной жизненной ситуации, в части организации отдыха и оздоровления детей указанных категорий)</t>
  </si>
  <si>
    <t>2 02 30024 05 7319 150</t>
  </si>
  <si>
    <t>Субвенции бюджетам муниципальных районов на выполнение передаваемых полномочий субъектов Российской Федерации (Субвенции на осуществление государственных полномочий по организации и обеспечению отдыха и оздоровления детей (за исключением организации отдыха детей в каникулярное время), по осуществлению мероприятий по обеспечению безопасности жизни и здоровья детей в период их пребывания в организациях отдыха детей и их оздоровления)</t>
  </si>
  <si>
    <t xml:space="preserve"> 2 02 30024 05 7321 150</t>
  </si>
  <si>
    <t>Субвенции бюджетам муниципальных районов на выполнение передаваемых полномочий субъектов Российской Федерации (Субвенции на проведение ремонта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лица из числа детей-сирот и детей, оставшихся без попечения родителей)</t>
  </si>
  <si>
    <t xml:space="preserve"> 2 02 30024 05 7330 150</t>
  </si>
  <si>
    <t>Субвенции бюджетам муниципальных районов на выполнение передаваемых полномочий субъектов Российской Федерации (Субвенции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(за исключением расходов на содержание зданий и оплату коммунальных услуг) в части расходов на оплату труда административно-управленческого и вспомогательного персонала муниципальных дошкольных образовательных организаций и муниципальных общеобразовательных организаций, предоставляющих дошкольное образование, участвующего в реализации общеобразовательных программ)</t>
  </si>
  <si>
    <t xml:space="preserve"> 2 02 30024 05 7331 150</t>
  </si>
  <si>
    <t>Субвенции бюджетам муниципальных районов на выполнение передаваемых полномочий субъектов Российской Федерации (Субвенции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(за исключением расходов на содержание зданий и оплату коммунальных услуг) в части расходов на оплату труда административно-управленческого и вспомогательного персонала муниципальных общеобразовательных организаций, участвующего в реализации общеобразовательных программ)</t>
  </si>
  <si>
    <t xml:space="preserve"> 2 02 30024 05 7334 150</t>
  </si>
  <si>
    <t>Субвенции бюджетам муниципальных районов на выполнение передаваемых полномочий субъектов Российской Федерации (Субвенции на осуществление государственных полномочий по организации проведения мероприятий по отлову и содержанию безнадзорных животных)</t>
  </si>
  <si>
    <t>2 02 30024 05 7335 150</t>
  </si>
  <si>
    <t>Субвенции бюджетам муниципальных районов (Субвенции на осуществление государственных полномочий по обеспечению жилыми помещениями инвалидов и семей, имеющих детей-инвалидов, нуждающихся в жилых помещениях, предоставляемых по догоорам социального найма, вставших на учет после 1 января 2005 года и страдающих тяжелыми формами хронических заболеваний)</t>
  </si>
  <si>
    <t>2 02 30024 05 7336 150</t>
  </si>
  <si>
    <t>Субвенции бюджетам муниципальных районов (Субвенции на осуществление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</si>
  <si>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2 02 30024 05 7337 150</t>
  </si>
  <si>
    <t>Субвенции бюджетам муниципальных районов на выполнение передаваемых полномочий субъектов Российской Федерации (Субвенции на осуществление государственных полномочий по социальной поддержке учащихся муниципальных общеобразовательных учреждений из многодетных малоимущих семей по предоставлению набора школьно-письменных принадлежностей первоклассникам)</t>
  </si>
  <si>
    <t xml:space="preserve"> 2 02 30029 05 0000 150</t>
  </si>
  <si>
    <t>Субвенции на осуществление государственных полномочий по назначению и выплате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</si>
  <si>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 xml:space="preserve"> 2 02 35082 05 0000 150</t>
  </si>
  <si>
    <t>Субвенции бюджетам муниципальных районов на осуществление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</si>
  <si>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2 02 35118 05 0000 150</t>
  </si>
  <si>
    <t>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</si>
  <si>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2 02 35120 05 0000 150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</si>
  <si>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</si>
  <si>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2 02 35260 05 0000 150</t>
  </si>
  <si>
    <t xml:space="preserve">Субвенции на выплату единовременного пособия при всех формах устройства детей, лишенных родительского попечения, в семью </t>
  </si>
  <si>
    <t xml:space="preserve"> 2 02 35469 05 0000 150</t>
  </si>
  <si>
    <t>Субвенции на ппроведение Всероссийской переписи населения 2020 года</t>
  </si>
  <si>
    <t xml:space="preserve"> 2 02 40000 00 0000 000</t>
  </si>
  <si>
    <t>Иные межбюджетные трансферты</t>
  </si>
  <si>
    <t xml:space="preserve"> 2 02 40014 05 0000 150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</si>
  <si>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</si>
  <si>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2 02 49999 05 0000 150</t>
  </si>
  <si>
    <t xml:space="preserve">Прочие межбюджетные трансферты, передаваемые бюджетам муниципальных районов </t>
  </si>
  <si>
    <t xml:space="preserve"> 2 02 49999 05 7404 150</t>
  </si>
  <si>
    <t>Прочие межбюджетные трансферты, передаваемые бюджетам муниципальных районов (Межбюджетные трансферты, передаваемые бюджетам на финансирование мероприятий по благоустройству территорий населенных пунктов, коммунальному хозяйству, обеспечению мер пожарной безопасности, осуществлению дорожной деятельности и охране окружающей среды в границах сельских поселений)</t>
  </si>
  <si>
    <t>ВСЕГО доходов</t>
  </si>
  <si>
    <t xml:space="preserve">Глава муниципального района                                                                                                 А.В. Суботин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</si>
</sst>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7" x14ac:knownFonts="1">
    <font>
      <sz val="11"/>
      <color theme="1"/>
      <name val="Calibri"/>
      <family val="2"/>
      <charset val="204"/>
      <scheme val="minor"/>
    </font>
    <font>
      <b/>
      <sz val="12"/>
      <name val="Times New Roman"/>
      <family val="1"/>
      <charset val="204"/>
    </font>
    <font>
      <sz val="12"/>
      <name val="Times New Roman"/>
      <family val="1"/>
      <charset val="204"/>
    </font>
    <font>
      <sz val="11"/>
      <name val="Times New Roman"/>
      <family val="1"/>
      <charset val="204"/>
    </font>
    <font>
      <sz val="10"/>
      <color theme="1"/>
      <name val="Arial Cyr"/>
      <family val="2"/>
      <charset val="204"/>
    </font>
    <font>
      <sz val="10"/>
      <name val="Arial Cyr"/>
      <charset val="204"/>
    </font>
    <font>
      <sz val="12"/>
      <color indexed="8"/>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4" fillId="0" borderId="0"/>
    <xf numFmtId="0" fontId="5" fillId="0" borderId="0"/>
  </cellStyleXfs>
  <cellXfs count="35">
    <xf numFmtId="0" fontId="0" fillId="0" borderId="0" xfId="0"/>
    <xf numFmtId="0" fontId="1" fillId="0" borderId="1" xfId="0" applyFont="1" applyFill="1" applyBorder="1" applyAlignment="1">
      <alignment vertical="top" wrapText="1"/>
    </xf>
    <xf numFmtId="0" fontId="2" fillId="0" borderId="1" xfId="0" applyFont="1" applyFill="1" applyBorder="1" applyAlignment="1">
      <alignment vertical="top" wrapText="1"/>
    </xf>
    <xf numFmtId="0" fontId="3" fillId="0" borderId="0" xfId="0" applyFont="1" applyFill="1" applyAlignment="1">
      <alignment horizontal="left" vertical="top" wrapText="1"/>
    </xf>
    <xf numFmtId="0" fontId="2" fillId="0" borderId="0" xfId="0" applyFont="1" applyFill="1" applyAlignment="1">
      <alignment vertical="center"/>
    </xf>
    <xf numFmtId="0" fontId="2" fillId="0" borderId="0" xfId="0" applyFont="1" applyFill="1" applyAlignment="1">
      <alignment horizontal="center" vertical="top" wrapText="1"/>
    </xf>
    <xf numFmtId="0" fontId="2" fillId="0" borderId="0" xfId="0" applyFont="1" applyFill="1" applyAlignment="1">
      <alignment vertical="top" wrapText="1"/>
    </xf>
    <xf numFmtId="3" fontId="2" fillId="0" borderId="0" xfId="0" applyNumberFormat="1" applyFont="1" applyFill="1" applyAlignment="1">
      <alignment horizontal="center" vertical="center" wrapText="1"/>
    </xf>
    <xf numFmtId="0" fontId="1" fillId="0" borderId="0" xfId="0" applyFont="1" applyFill="1" applyAlignment="1">
      <alignment horizontal="center" vertical="top" wrapText="1"/>
    </xf>
    <xf numFmtId="0" fontId="1" fillId="0" borderId="0" xfId="0" applyFont="1" applyFill="1" applyAlignment="1">
      <alignment horizontal="center" vertical="top" wrapText="1"/>
    </xf>
    <xf numFmtId="3" fontId="1" fillId="0" borderId="0" xfId="0" applyNumberFormat="1" applyFont="1" applyFill="1" applyAlignment="1">
      <alignment horizontal="center" vertical="center" wrapText="1"/>
    </xf>
    <xf numFmtId="3" fontId="3" fillId="0" borderId="0" xfId="0" applyNumberFormat="1" applyFont="1" applyFill="1" applyAlignment="1">
      <alignment horizontal="center" vertical="center" wrapText="1"/>
    </xf>
    <xf numFmtId="0" fontId="2" fillId="0" borderId="1" xfId="0" applyFont="1" applyFill="1" applyBorder="1" applyAlignment="1">
      <alignment horizontal="center" vertical="top" wrapText="1"/>
    </xf>
    <xf numFmtId="3" fontId="2" fillId="0" borderId="1"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3" fontId="2" fillId="0" borderId="1" xfId="0" applyNumberFormat="1" applyFont="1" applyFill="1" applyBorder="1" applyAlignment="1">
      <alignment horizontal="center" vertical="top" wrapText="1"/>
    </xf>
    <xf numFmtId="0" fontId="2" fillId="0" borderId="0" xfId="0" applyFont="1" applyFill="1" applyAlignment="1">
      <alignment vertical="center" wrapText="1"/>
    </xf>
    <xf numFmtId="0" fontId="2" fillId="0" borderId="1" xfId="0" applyFont="1" applyFill="1" applyBorder="1" applyAlignment="1">
      <alignment horizontal="justify" vertical="top" wrapText="1"/>
    </xf>
    <xf numFmtId="0" fontId="2" fillId="0" borderId="1" xfId="0" applyNumberFormat="1" applyFont="1" applyFill="1" applyBorder="1" applyAlignment="1">
      <alignment vertical="top" wrapText="1"/>
    </xf>
    <xf numFmtId="0" fontId="2" fillId="0" borderId="1" xfId="1" applyFont="1" applyFill="1" applyBorder="1" applyAlignment="1">
      <alignment vertical="top" wrapText="1"/>
    </xf>
    <xf numFmtId="0" fontId="2" fillId="0" borderId="1" xfId="2" applyFont="1" applyFill="1" applyBorder="1" applyAlignment="1">
      <alignment horizontal="center" vertical="top" wrapText="1"/>
    </xf>
    <xf numFmtId="0" fontId="2" fillId="0" borderId="1" xfId="0" applyFont="1" applyFill="1" applyBorder="1" applyAlignment="1" applyProtection="1">
      <alignment horizontal="center" vertical="top" wrapText="1"/>
      <protection locked="0"/>
    </xf>
    <xf numFmtId="0" fontId="2" fillId="0" borderId="1" xfId="0" applyFont="1" applyFill="1" applyBorder="1" applyAlignment="1">
      <alignment horizontal="center" vertical="center" wrapText="1"/>
    </xf>
    <xf numFmtId="0" fontId="2" fillId="0" borderId="1" xfId="0" applyFont="1" applyFill="1" applyBorder="1" applyAlignment="1" applyProtection="1">
      <alignment horizontal="center" vertical="top" wrapText="1" shrinkToFit="1"/>
      <protection locked="0"/>
    </xf>
    <xf numFmtId="164" fontId="2" fillId="0" borderId="1" xfId="0" applyNumberFormat="1" applyFont="1" applyFill="1" applyBorder="1" applyAlignment="1">
      <alignment horizontal="center" vertical="center" wrapText="1"/>
    </xf>
    <xf numFmtId="164" fontId="2" fillId="0" borderId="0" xfId="0" applyNumberFormat="1" applyFont="1" applyFill="1" applyAlignment="1">
      <alignment vertical="center" wrapText="1"/>
    </xf>
    <xf numFmtId="0" fontId="6" fillId="0" borderId="1" xfId="0" applyFont="1" applyFill="1" applyBorder="1" applyAlignment="1">
      <alignment vertical="top" wrapText="1"/>
    </xf>
    <xf numFmtId="0" fontId="6" fillId="0" borderId="1" xfId="0" applyFont="1" applyFill="1" applyBorder="1" applyAlignment="1">
      <alignment horizontal="center" vertical="center" wrapText="1"/>
    </xf>
    <xf numFmtId="0" fontId="3" fillId="0" borderId="0" xfId="0" applyFont="1" applyFill="1" applyAlignment="1">
      <alignment vertical="center"/>
    </xf>
    <xf numFmtId="0" fontId="1" fillId="0" borderId="1" xfId="0" applyFont="1" applyFill="1" applyBorder="1" applyAlignment="1">
      <alignment horizontal="center" vertical="top" wrapText="1"/>
    </xf>
    <xf numFmtId="164" fontId="1" fillId="0" borderId="1" xfId="0" applyNumberFormat="1" applyFont="1" applyFill="1" applyBorder="1" applyAlignment="1">
      <alignment horizontal="center" vertical="center" wrapText="1"/>
    </xf>
    <xf numFmtId="0" fontId="1" fillId="0" borderId="0" xfId="0" applyFont="1" applyFill="1" applyBorder="1" applyAlignment="1">
      <alignment horizontal="center" vertical="top" wrapText="1"/>
    </xf>
    <xf numFmtId="0" fontId="1" fillId="0" borderId="0" xfId="0" applyFont="1" applyFill="1" applyBorder="1" applyAlignment="1">
      <alignment vertical="top" wrapText="1"/>
    </xf>
    <xf numFmtId="164" fontId="1" fillId="0" borderId="0" xfId="0" applyNumberFormat="1" applyFont="1" applyFill="1" applyBorder="1" applyAlignment="1">
      <alignment horizontal="center" vertical="center" wrapText="1"/>
    </xf>
    <xf numFmtId="0" fontId="2" fillId="0" borderId="0" xfId="0" applyFont="1" applyFill="1" applyBorder="1" applyAlignment="1">
      <alignment horizontal="left" vertical="top" wrapText="1"/>
    </xf>
  </cellXfs>
  <cellStyles count="3">
    <cellStyle name="Обычный" xfId="0" builtinId="0"/>
    <cellStyle name="Обычный 2" xfId="2"/>
    <cellStyle name="Обычный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6"/>
  <sheetViews>
    <sheetView tabSelected="1" workbookViewId="0">
      <selection sqref="A1:XFD1048576"/>
    </sheetView>
  </sheetViews>
  <sheetFormatPr defaultRowHeight="15.75" x14ac:dyDescent="0.25"/>
  <cols>
    <col min="1" max="1" width="27" style="5" customWidth="1"/>
    <col min="2" max="2" width="74.42578125" style="6" customWidth="1"/>
    <col min="3" max="3" width="16.28515625" style="14" customWidth="1"/>
    <col min="4" max="4" width="11.85546875" style="4" bestFit="1" customWidth="1"/>
    <col min="5" max="5" width="9.140625" style="4"/>
    <col min="6" max="6" width="11.7109375" style="4" bestFit="1" customWidth="1"/>
    <col min="7" max="256" width="9.140625" style="4"/>
    <col min="257" max="257" width="27" style="4" customWidth="1"/>
    <col min="258" max="258" width="74.42578125" style="4" customWidth="1"/>
    <col min="259" max="259" width="16.28515625" style="4" customWidth="1"/>
    <col min="260" max="260" width="11.85546875" style="4" bestFit="1" customWidth="1"/>
    <col min="261" max="261" width="9.140625" style="4"/>
    <col min="262" max="262" width="11.7109375" style="4" bestFit="1" customWidth="1"/>
    <col min="263" max="512" width="9.140625" style="4"/>
    <col min="513" max="513" width="27" style="4" customWidth="1"/>
    <col min="514" max="514" width="74.42578125" style="4" customWidth="1"/>
    <col min="515" max="515" width="16.28515625" style="4" customWidth="1"/>
    <col min="516" max="516" width="11.85546875" style="4" bestFit="1" customWidth="1"/>
    <col min="517" max="517" width="9.140625" style="4"/>
    <col min="518" max="518" width="11.7109375" style="4" bestFit="1" customWidth="1"/>
    <col min="519" max="768" width="9.140625" style="4"/>
    <col min="769" max="769" width="27" style="4" customWidth="1"/>
    <col min="770" max="770" width="74.42578125" style="4" customWidth="1"/>
    <col min="771" max="771" width="16.28515625" style="4" customWidth="1"/>
    <col min="772" max="772" width="11.85546875" style="4" bestFit="1" customWidth="1"/>
    <col min="773" max="773" width="9.140625" style="4"/>
    <col min="774" max="774" width="11.7109375" style="4" bestFit="1" customWidth="1"/>
    <col min="775" max="1024" width="9.140625" style="4"/>
    <col min="1025" max="1025" width="27" style="4" customWidth="1"/>
    <col min="1026" max="1026" width="74.42578125" style="4" customWidth="1"/>
    <col min="1027" max="1027" width="16.28515625" style="4" customWidth="1"/>
    <col min="1028" max="1028" width="11.85546875" style="4" bestFit="1" customWidth="1"/>
    <col min="1029" max="1029" width="9.140625" style="4"/>
    <col min="1030" max="1030" width="11.7109375" style="4" bestFit="1" customWidth="1"/>
    <col min="1031" max="1280" width="9.140625" style="4"/>
    <col min="1281" max="1281" width="27" style="4" customWidth="1"/>
    <col min="1282" max="1282" width="74.42578125" style="4" customWidth="1"/>
    <col min="1283" max="1283" width="16.28515625" style="4" customWidth="1"/>
    <col min="1284" max="1284" width="11.85546875" style="4" bestFit="1" customWidth="1"/>
    <col min="1285" max="1285" width="9.140625" style="4"/>
    <col min="1286" max="1286" width="11.7109375" style="4" bestFit="1" customWidth="1"/>
    <col min="1287" max="1536" width="9.140625" style="4"/>
    <col min="1537" max="1537" width="27" style="4" customWidth="1"/>
    <col min="1538" max="1538" width="74.42578125" style="4" customWidth="1"/>
    <col min="1539" max="1539" width="16.28515625" style="4" customWidth="1"/>
    <col min="1540" max="1540" width="11.85546875" style="4" bestFit="1" customWidth="1"/>
    <col min="1541" max="1541" width="9.140625" style="4"/>
    <col min="1542" max="1542" width="11.7109375" style="4" bestFit="1" customWidth="1"/>
    <col min="1543" max="1792" width="9.140625" style="4"/>
    <col min="1793" max="1793" width="27" style="4" customWidth="1"/>
    <col min="1794" max="1794" width="74.42578125" style="4" customWidth="1"/>
    <col min="1795" max="1795" width="16.28515625" style="4" customWidth="1"/>
    <col min="1796" max="1796" width="11.85546875" style="4" bestFit="1" customWidth="1"/>
    <col min="1797" max="1797" width="9.140625" style="4"/>
    <col min="1798" max="1798" width="11.7109375" style="4" bestFit="1" customWidth="1"/>
    <col min="1799" max="2048" width="9.140625" style="4"/>
    <col min="2049" max="2049" width="27" style="4" customWidth="1"/>
    <col min="2050" max="2050" width="74.42578125" style="4" customWidth="1"/>
    <col min="2051" max="2051" width="16.28515625" style="4" customWidth="1"/>
    <col min="2052" max="2052" width="11.85546875" style="4" bestFit="1" customWidth="1"/>
    <col min="2053" max="2053" width="9.140625" style="4"/>
    <col min="2054" max="2054" width="11.7109375" style="4" bestFit="1" customWidth="1"/>
    <col min="2055" max="2304" width="9.140625" style="4"/>
    <col min="2305" max="2305" width="27" style="4" customWidth="1"/>
    <col min="2306" max="2306" width="74.42578125" style="4" customWidth="1"/>
    <col min="2307" max="2307" width="16.28515625" style="4" customWidth="1"/>
    <col min="2308" max="2308" width="11.85546875" style="4" bestFit="1" customWidth="1"/>
    <col min="2309" max="2309" width="9.140625" style="4"/>
    <col min="2310" max="2310" width="11.7109375" style="4" bestFit="1" customWidth="1"/>
    <col min="2311" max="2560" width="9.140625" style="4"/>
    <col min="2561" max="2561" width="27" style="4" customWidth="1"/>
    <col min="2562" max="2562" width="74.42578125" style="4" customWidth="1"/>
    <col min="2563" max="2563" width="16.28515625" style="4" customWidth="1"/>
    <col min="2564" max="2564" width="11.85546875" style="4" bestFit="1" customWidth="1"/>
    <col min="2565" max="2565" width="9.140625" style="4"/>
    <col min="2566" max="2566" width="11.7109375" style="4" bestFit="1" customWidth="1"/>
    <col min="2567" max="2816" width="9.140625" style="4"/>
    <col min="2817" max="2817" width="27" style="4" customWidth="1"/>
    <col min="2818" max="2818" width="74.42578125" style="4" customWidth="1"/>
    <col min="2819" max="2819" width="16.28515625" style="4" customWidth="1"/>
    <col min="2820" max="2820" width="11.85546875" style="4" bestFit="1" customWidth="1"/>
    <col min="2821" max="2821" width="9.140625" style="4"/>
    <col min="2822" max="2822" width="11.7109375" style="4" bestFit="1" customWidth="1"/>
    <col min="2823" max="3072" width="9.140625" style="4"/>
    <col min="3073" max="3073" width="27" style="4" customWidth="1"/>
    <col min="3074" max="3074" width="74.42578125" style="4" customWidth="1"/>
    <col min="3075" max="3075" width="16.28515625" style="4" customWidth="1"/>
    <col min="3076" max="3076" width="11.85546875" style="4" bestFit="1" customWidth="1"/>
    <col min="3077" max="3077" width="9.140625" style="4"/>
    <col min="3078" max="3078" width="11.7109375" style="4" bestFit="1" customWidth="1"/>
    <col min="3079" max="3328" width="9.140625" style="4"/>
    <col min="3329" max="3329" width="27" style="4" customWidth="1"/>
    <col min="3330" max="3330" width="74.42578125" style="4" customWidth="1"/>
    <col min="3331" max="3331" width="16.28515625" style="4" customWidth="1"/>
    <col min="3332" max="3332" width="11.85546875" style="4" bestFit="1" customWidth="1"/>
    <col min="3333" max="3333" width="9.140625" style="4"/>
    <col min="3334" max="3334" width="11.7109375" style="4" bestFit="1" customWidth="1"/>
    <col min="3335" max="3584" width="9.140625" style="4"/>
    <col min="3585" max="3585" width="27" style="4" customWidth="1"/>
    <col min="3586" max="3586" width="74.42578125" style="4" customWidth="1"/>
    <col min="3587" max="3587" width="16.28515625" style="4" customWidth="1"/>
    <col min="3588" max="3588" width="11.85546875" style="4" bestFit="1" customWidth="1"/>
    <col min="3589" max="3589" width="9.140625" style="4"/>
    <col min="3590" max="3590" width="11.7109375" style="4" bestFit="1" customWidth="1"/>
    <col min="3591" max="3840" width="9.140625" style="4"/>
    <col min="3841" max="3841" width="27" style="4" customWidth="1"/>
    <col min="3842" max="3842" width="74.42578125" style="4" customWidth="1"/>
    <col min="3843" max="3843" width="16.28515625" style="4" customWidth="1"/>
    <col min="3844" max="3844" width="11.85546875" style="4" bestFit="1" customWidth="1"/>
    <col min="3845" max="3845" width="9.140625" style="4"/>
    <col min="3846" max="3846" width="11.7109375" style="4" bestFit="1" customWidth="1"/>
    <col min="3847" max="4096" width="9.140625" style="4"/>
    <col min="4097" max="4097" width="27" style="4" customWidth="1"/>
    <col min="4098" max="4098" width="74.42578125" style="4" customWidth="1"/>
    <col min="4099" max="4099" width="16.28515625" style="4" customWidth="1"/>
    <col min="4100" max="4100" width="11.85546875" style="4" bestFit="1" customWidth="1"/>
    <col min="4101" max="4101" width="9.140625" style="4"/>
    <col min="4102" max="4102" width="11.7109375" style="4" bestFit="1" customWidth="1"/>
    <col min="4103" max="4352" width="9.140625" style="4"/>
    <col min="4353" max="4353" width="27" style="4" customWidth="1"/>
    <col min="4354" max="4354" width="74.42578125" style="4" customWidth="1"/>
    <col min="4355" max="4355" width="16.28515625" style="4" customWidth="1"/>
    <col min="4356" max="4356" width="11.85546875" style="4" bestFit="1" customWidth="1"/>
    <col min="4357" max="4357" width="9.140625" style="4"/>
    <col min="4358" max="4358" width="11.7109375" style="4" bestFit="1" customWidth="1"/>
    <col min="4359" max="4608" width="9.140625" style="4"/>
    <col min="4609" max="4609" width="27" style="4" customWidth="1"/>
    <col min="4610" max="4610" width="74.42578125" style="4" customWidth="1"/>
    <col min="4611" max="4611" width="16.28515625" style="4" customWidth="1"/>
    <col min="4612" max="4612" width="11.85546875" style="4" bestFit="1" customWidth="1"/>
    <col min="4613" max="4613" width="9.140625" style="4"/>
    <col min="4614" max="4614" width="11.7109375" style="4" bestFit="1" customWidth="1"/>
    <col min="4615" max="4864" width="9.140625" style="4"/>
    <col min="4865" max="4865" width="27" style="4" customWidth="1"/>
    <col min="4866" max="4866" width="74.42578125" style="4" customWidth="1"/>
    <col min="4867" max="4867" width="16.28515625" style="4" customWidth="1"/>
    <col min="4868" max="4868" width="11.85546875" style="4" bestFit="1" customWidth="1"/>
    <col min="4869" max="4869" width="9.140625" style="4"/>
    <col min="4870" max="4870" width="11.7109375" style="4" bestFit="1" customWidth="1"/>
    <col min="4871" max="5120" width="9.140625" style="4"/>
    <col min="5121" max="5121" width="27" style="4" customWidth="1"/>
    <col min="5122" max="5122" width="74.42578125" style="4" customWidth="1"/>
    <col min="5123" max="5123" width="16.28515625" style="4" customWidth="1"/>
    <col min="5124" max="5124" width="11.85546875" style="4" bestFit="1" customWidth="1"/>
    <col min="5125" max="5125" width="9.140625" style="4"/>
    <col min="5126" max="5126" width="11.7109375" style="4" bestFit="1" customWidth="1"/>
    <col min="5127" max="5376" width="9.140625" style="4"/>
    <col min="5377" max="5377" width="27" style="4" customWidth="1"/>
    <col min="5378" max="5378" width="74.42578125" style="4" customWidth="1"/>
    <col min="5379" max="5379" width="16.28515625" style="4" customWidth="1"/>
    <col min="5380" max="5380" width="11.85546875" style="4" bestFit="1" customWidth="1"/>
    <col min="5381" max="5381" width="9.140625" style="4"/>
    <col min="5382" max="5382" width="11.7109375" style="4" bestFit="1" customWidth="1"/>
    <col min="5383" max="5632" width="9.140625" style="4"/>
    <col min="5633" max="5633" width="27" style="4" customWidth="1"/>
    <col min="5634" max="5634" width="74.42578125" style="4" customWidth="1"/>
    <col min="5635" max="5635" width="16.28515625" style="4" customWidth="1"/>
    <col min="5636" max="5636" width="11.85546875" style="4" bestFit="1" customWidth="1"/>
    <col min="5637" max="5637" width="9.140625" style="4"/>
    <col min="5638" max="5638" width="11.7109375" style="4" bestFit="1" customWidth="1"/>
    <col min="5639" max="5888" width="9.140625" style="4"/>
    <col min="5889" max="5889" width="27" style="4" customWidth="1"/>
    <col min="5890" max="5890" width="74.42578125" style="4" customWidth="1"/>
    <col min="5891" max="5891" width="16.28515625" style="4" customWidth="1"/>
    <col min="5892" max="5892" width="11.85546875" style="4" bestFit="1" customWidth="1"/>
    <col min="5893" max="5893" width="9.140625" style="4"/>
    <col min="5894" max="5894" width="11.7109375" style="4" bestFit="1" customWidth="1"/>
    <col min="5895" max="6144" width="9.140625" style="4"/>
    <col min="6145" max="6145" width="27" style="4" customWidth="1"/>
    <col min="6146" max="6146" width="74.42578125" style="4" customWidth="1"/>
    <col min="6147" max="6147" width="16.28515625" style="4" customWidth="1"/>
    <col min="6148" max="6148" width="11.85546875" style="4" bestFit="1" customWidth="1"/>
    <col min="6149" max="6149" width="9.140625" style="4"/>
    <col min="6150" max="6150" width="11.7109375" style="4" bestFit="1" customWidth="1"/>
    <col min="6151" max="6400" width="9.140625" style="4"/>
    <col min="6401" max="6401" width="27" style="4" customWidth="1"/>
    <col min="6402" max="6402" width="74.42578125" style="4" customWidth="1"/>
    <col min="6403" max="6403" width="16.28515625" style="4" customWidth="1"/>
    <col min="6404" max="6404" width="11.85546875" style="4" bestFit="1" customWidth="1"/>
    <col min="6405" max="6405" width="9.140625" style="4"/>
    <col min="6406" max="6406" width="11.7109375" style="4" bestFit="1" customWidth="1"/>
    <col min="6407" max="6656" width="9.140625" style="4"/>
    <col min="6657" max="6657" width="27" style="4" customWidth="1"/>
    <col min="6658" max="6658" width="74.42578125" style="4" customWidth="1"/>
    <col min="6659" max="6659" width="16.28515625" style="4" customWidth="1"/>
    <col min="6660" max="6660" width="11.85546875" style="4" bestFit="1" customWidth="1"/>
    <col min="6661" max="6661" width="9.140625" style="4"/>
    <col min="6662" max="6662" width="11.7109375" style="4" bestFit="1" customWidth="1"/>
    <col min="6663" max="6912" width="9.140625" style="4"/>
    <col min="6913" max="6913" width="27" style="4" customWidth="1"/>
    <col min="6914" max="6914" width="74.42578125" style="4" customWidth="1"/>
    <col min="6915" max="6915" width="16.28515625" style="4" customWidth="1"/>
    <col min="6916" max="6916" width="11.85546875" style="4" bestFit="1" customWidth="1"/>
    <col min="6917" max="6917" width="9.140625" style="4"/>
    <col min="6918" max="6918" width="11.7109375" style="4" bestFit="1" customWidth="1"/>
    <col min="6919" max="7168" width="9.140625" style="4"/>
    <col min="7169" max="7169" width="27" style="4" customWidth="1"/>
    <col min="7170" max="7170" width="74.42578125" style="4" customWidth="1"/>
    <col min="7171" max="7171" width="16.28515625" style="4" customWidth="1"/>
    <col min="7172" max="7172" width="11.85546875" style="4" bestFit="1" customWidth="1"/>
    <col min="7173" max="7173" width="9.140625" style="4"/>
    <col min="7174" max="7174" width="11.7109375" style="4" bestFit="1" customWidth="1"/>
    <col min="7175" max="7424" width="9.140625" style="4"/>
    <col min="7425" max="7425" width="27" style="4" customWidth="1"/>
    <col min="7426" max="7426" width="74.42578125" style="4" customWidth="1"/>
    <col min="7427" max="7427" width="16.28515625" style="4" customWidth="1"/>
    <col min="7428" max="7428" width="11.85546875" style="4" bestFit="1" customWidth="1"/>
    <col min="7429" max="7429" width="9.140625" style="4"/>
    <col min="7430" max="7430" width="11.7109375" style="4" bestFit="1" customWidth="1"/>
    <col min="7431" max="7680" width="9.140625" style="4"/>
    <col min="7681" max="7681" width="27" style="4" customWidth="1"/>
    <col min="7682" max="7682" width="74.42578125" style="4" customWidth="1"/>
    <col min="7683" max="7683" width="16.28515625" style="4" customWidth="1"/>
    <col min="7684" max="7684" width="11.85546875" style="4" bestFit="1" customWidth="1"/>
    <col min="7685" max="7685" width="9.140625" style="4"/>
    <col min="7686" max="7686" width="11.7109375" style="4" bestFit="1" customWidth="1"/>
    <col min="7687" max="7936" width="9.140625" style="4"/>
    <col min="7937" max="7937" width="27" style="4" customWidth="1"/>
    <col min="7938" max="7938" width="74.42578125" style="4" customWidth="1"/>
    <col min="7939" max="7939" width="16.28515625" style="4" customWidth="1"/>
    <col min="7940" max="7940" width="11.85546875" style="4" bestFit="1" customWidth="1"/>
    <col min="7941" max="7941" width="9.140625" style="4"/>
    <col min="7942" max="7942" width="11.7109375" style="4" bestFit="1" customWidth="1"/>
    <col min="7943" max="8192" width="9.140625" style="4"/>
    <col min="8193" max="8193" width="27" style="4" customWidth="1"/>
    <col min="8194" max="8194" width="74.42578125" style="4" customWidth="1"/>
    <col min="8195" max="8195" width="16.28515625" style="4" customWidth="1"/>
    <col min="8196" max="8196" width="11.85546875" style="4" bestFit="1" customWidth="1"/>
    <col min="8197" max="8197" width="9.140625" style="4"/>
    <col min="8198" max="8198" width="11.7109375" style="4" bestFit="1" customWidth="1"/>
    <col min="8199" max="8448" width="9.140625" style="4"/>
    <col min="8449" max="8449" width="27" style="4" customWidth="1"/>
    <col min="8450" max="8450" width="74.42578125" style="4" customWidth="1"/>
    <col min="8451" max="8451" width="16.28515625" style="4" customWidth="1"/>
    <col min="8452" max="8452" width="11.85546875" style="4" bestFit="1" customWidth="1"/>
    <col min="8453" max="8453" width="9.140625" style="4"/>
    <col min="8454" max="8454" width="11.7109375" style="4" bestFit="1" customWidth="1"/>
    <col min="8455" max="8704" width="9.140625" style="4"/>
    <col min="8705" max="8705" width="27" style="4" customWidth="1"/>
    <col min="8706" max="8706" width="74.42578125" style="4" customWidth="1"/>
    <col min="8707" max="8707" width="16.28515625" style="4" customWidth="1"/>
    <col min="8708" max="8708" width="11.85546875" style="4" bestFit="1" customWidth="1"/>
    <col min="8709" max="8709" width="9.140625" style="4"/>
    <col min="8710" max="8710" width="11.7109375" style="4" bestFit="1" customWidth="1"/>
    <col min="8711" max="8960" width="9.140625" style="4"/>
    <col min="8961" max="8961" width="27" style="4" customWidth="1"/>
    <col min="8962" max="8962" width="74.42578125" style="4" customWidth="1"/>
    <col min="8963" max="8963" width="16.28515625" style="4" customWidth="1"/>
    <col min="8964" max="8964" width="11.85546875" style="4" bestFit="1" customWidth="1"/>
    <col min="8965" max="8965" width="9.140625" style="4"/>
    <col min="8966" max="8966" width="11.7109375" style="4" bestFit="1" customWidth="1"/>
    <col min="8967" max="9216" width="9.140625" style="4"/>
    <col min="9217" max="9217" width="27" style="4" customWidth="1"/>
    <col min="9218" max="9218" width="74.42578125" style="4" customWidth="1"/>
    <col min="9219" max="9219" width="16.28515625" style="4" customWidth="1"/>
    <col min="9220" max="9220" width="11.85546875" style="4" bestFit="1" customWidth="1"/>
    <col min="9221" max="9221" width="9.140625" style="4"/>
    <col min="9222" max="9222" width="11.7109375" style="4" bestFit="1" customWidth="1"/>
    <col min="9223" max="9472" width="9.140625" style="4"/>
    <col min="9473" max="9473" width="27" style="4" customWidth="1"/>
    <col min="9474" max="9474" width="74.42578125" style="4" customWidth="1"/>
    <col min="9475" max="9475" width="16.28515625" style="4" customWidth="1"/>
    <col min="9476" max="9476" width="11.85546875" style="4" bestFit="1" customWidth="1"/>
    <col min="9477" max="9477" width="9.140625" style="4"/>
    <col min="9478" max="9478" width="11.7109375" style="4" bestFit="1" customWidth="1"/>
    <col min="9479" max="9728" width="9.140625" style="4"/>
    <col min="9729" max="9729" width="27" style="4" customWidth="1"/>
    <col min="9730" max="9730" width="74.42578125" style="4" customWidth="1"/>
    <col min="9731" max="9731" width="16.28515625" style="4" customWidth="1"/>
    <col min="9732" max="9732" width="11.85546875" style="4" bestFit="1" customWidth="1"/>
    <col min="9733" max="9733" width="9.140625" style="4"/>
    <col min="9734" max="9734" width="11.7109375" style="4" bestFit="1" customWidth="1"/>
    <col min="9735" max="9984" width="9.140625" style="4"/>
    <col min="9985" max="9985" width="27" style="4" customWidth="1"/>
    <col min="9986" max="9986" width="74.42578125" style="4" customWidth="1"/>
    <col min="9987" max="9987" width="16.28515625" style="4" customWidth="1"/>
    <col min="9988" max="9988" width="11.85546875" style="4" bestFit="1" customWidth="1"/>
    <col min="9989" max="9989" width="9.140625" style="4"/>
    <col min="9990" max="9990" width="11.7109375" style="4" bestFit="1" customWidth="1"/>
    <col min="9991" max="10240" width="9.140625" style="4"/>
    <col min="10241" max="10241" width="27" style="4" customWidth="1"/>
    <col min="10242" max="10242" width="74.42578125" style="4" customWidth="1"/>
    <col min="10243" max="10243" width="16.28515625" style="4" customWidth="1"/>
    <col min="10244" max="10244" width="11.85546875" style="4" bestFit="1" customWidth="1"/>
    <col min="10245" max="10245" width="9.140625" style="4"/>
    <col min="10246" max="10246" width="11.7109375" style="4" bestFit="1" customWidth="1"/>
    <col min="10247" max="10496" width="9.140625" style="4"/>
    <col min="10497" max="10497" width="27" style="4" customWidth="1"/>
    <col min="10498" max="10498" width="74.42578125" style="4" customWidth="1"/>
    <col min="10499" max="10499" width="16.28515625" style="4" customWidth="1"/>
    <col min="10500" max="10500" width="11.85546875" style="4" bestFit="1" customWidth="1"/>
    <col min="10501" max="10501" width="9.140625" style="4"/>
    <col min="10502" max="10502" width="11.7109375" style="4" bestFit="1" customWidth="1"/>
    <col min="10503" max="10752" width="9.140625" style="4"/>
    <col min="10753" max="10753" width="27" style="4" customWidth="1"/>
    <col min="10754" max="10754" width="74.42578125" style="4" customWidth="1"/>
    <col min="10755" max="10755" width="16.28515625" style="4" customWidth="1"/>
    <col min="10756" max="10756" width="11.85546875" style="4" bestFit="1" customWidth="1"/>
    <col min="10757" max="10757" width="9.140625" style="4"/>
    <col min="10758" max="10758" width="11.7109375" style="4" bestFit="1" customWidth="1"/>
    <col min="10759" max="11008" width="9.140625" style="4"/>
    <col min="11009" max="11009" width="27" style="4" customWidth="1"/>
    <col min="11010" max="11010" width="74.42578125" style="4" customWidth="1"/>
    <col min="11011" max="11011" width="16.28515625" style="4" customWidth="1"/>
    <col min="11012" max="11012" width="11.85546875" style="4" bestFit="1" customWidth="1"/>
    <col min="11013" max="11013" width="9.140625" style="4"/>
    <col min="11014" max="11014" width="11.7109375" style="4" bestFit="1" customWidth="1"/>
    <col min="11015" max="11264" width="9.140625" style="4"/>
    <col min="11265" max="11265" width="27" style="4" customWidth="1"/>
    <col min="11266" max="11266" width="74.42578125" style="4" customWidth="1"/>
    <col min="11267" max="11267" width="16.28515625" style="4" customWidth="1"/>
    <col min="11268" max="11268" width="11.85546875" style="4" bestFit="1" customWidth="1"/>
    <col min="11269" max="11269" width="9.140625" style="4"/>
    <col min="11270" max="11270" width="11.7109375" style="4" bestFit="1" customWidth="1"/>
    <col min="11271" max="11520" width="9.140625" style="4"/>
    <col min="11521" max="11521" width="27" style="4" customWidth="1"/>
    <col min="11522" max="11522" width="74.42578125" style="4" customWidth="1"/>
    <col min="11523" max="11523" width="16.28515625" style="4" customWidth="1"/>
    <col min="11524" max="11524" width="11.85546875" style="4" bestFit="1" customWidth="1"/>
    <col min="11525" max="11525" width="9.140625" style="4"/>
    <col min="11526" max="11526" width="11.7109375" style="4" bestFit="1" customWidth="1"/>
    <col min="11527" max="11776" width="9.140625" style="4"/>
    <col min="11777" max="11777" width="27" style="4" customWidth="1"/>
    <col min="11778" max="11778" width="74.42578125" style="4" customWidth="1"/>
    <col min="11779" max="11779" width="16.28515625" style="4" customWidth="1"/>
    <col min="11780" max="11780" width="11.85546875" style="4" bestFit="1" customWidth="1"/>
    <col min="11781" max="11781" width="9.140625" style="4"/>
    <col min="11782" max="11782" width="11.7109375" style="4" bestFit="1" customWidth="1"/>
    <col min="11783" max="12032" width="9.140625" style="4"/>
    <col min="12033" max="12033" width="27" style="4" customWidth="1"/>
    <col min="12034" max="12034" width="74.42578125" style="4" customWidth="1"/>
    <col min="12035" max="12035" width="16.28515625" style="4" customWidth="1"/>
    <col min="12036" max="12036" width="11.85546875" style="4" bestFit="1" customWidth="1"/>
    <col min="12037" max="12037" width="9.140625" style="4"/>
    <col min="12038" max="12038" width="11.7109375" style="4" bestFit="1" customWidth="1"/>
    <col min="12039" max="12288" width="9.140625" style="4"/>
    <col min="12289" max="12289" width="27" style="4" customWidth="1"/>
    <col min="12290" max="12290" width="74.42578125" style="4" customWidth="1"/>
    <col min="12291" max="12291" width="16.28515625" style="4" customWidth="1"/>
    <col min="12292" max="12292" width="11.85546875" style="4" bestFit="1" customWidth="1"/>
    <col min="12293" max="12293" width="9.140625" style="4"/>
    <col min="12294" max="12294" width="11.7109375" style="4" bestFit="1" customWidth="1"/>
    <col min="12295" max="12544" width="9.140625" style="4"/>
    <col min="12545" max="12545" width="27" style="4" customWidth="1"/>
    <col min="12546" max="12546" width="74.42578125" style="4" customWidth="1"/>
    <col min="12547" max="12547" width="16.28515625" style="4" customWidth="1"/>
    <col min="12548" max="12548" width="11.85546875" style="4" bestFit="1" customWidth="1"/>
    <col min="12549" max="12549" width="9.140625" style="4"/>
    <col min="12550" max="12550" width="11.7109375" style="4" bestFit="1" customWidth="1"/>
    <col min="12551" max="12800" width="9.140625" style="4"/>
    <col min="12801" max="12801" width="27" style="4" customWidth="1"/>
    <col min="12802" max="12802" width="74.42578125" style="4" customWidth="1"/>
    <col min="12803" max="12803" width="16.28515625" style="4" customWidth="1"/>
    <col min="12804" max="12804" width="11.85546875" style="4" bestFit="1" customWidth="1"/>
    <col min="12805" max="12805" width="9.140625" style="4"/>
    <col min="12806" max="12806" width="11.7109375" style="4" bestFit="1" customWidth="1"/>
    <col min="12807" max="13056" width="9.140625" style="4"/>
    <col min="13057" max="13057" width="27" style="4" customWidth="1"/>
    <col min="13058" max="13058" width="74.42578125" style="4" customWidth="1"/>
    <col min="13059" max="13059" width="16.28515625" style="4" customWidth="1"/>
    <col min="13060" max="13060" width="11.85546875" style="4" bestFit="1" customWidth="1"/>
    <col min="13061" max="13061" width="9.140625" style="4"/>
    <col min="13062" max="13062" width="11.7109375" style="4" bestFit="1" customWidth="1"/>
    <col min="13063" max="13312" width="9.140625" style="4"/>
    <col min="13313" max="13313" width="27" style="4" customWidth="1"/>
    <col min="13314" max="13314" width="74.42578125" style="4" customWidth="1"/>
    <col min="13315" max="13315" width="16.28515625" style="4" customWidth="1"/>
    <col min="13316" max="13316" width="11.85546875" style="4" bestFit="1" customWidth="1"/>
    <col min="13317" max="13317" width="9.140625" style="4"/>
    <col min="13318" max="13318" width="11.7109375" style="4" bestFit="1" customWidth="1"/>
    <col min="13319" max="13568" width="9.140625" style="4"/>
    <col min="13569" max="13569" width="27" style="4" customWidth="1"/>
    <col min="13570" max="13570" width="74.42578125" style="4" customWidth="1"/>
    <col min="13571" max="13571" width="16.28515625" style="4" customWidth="1"/>
    <col min="13572" max="13572" width="11.85546875" style="4" bestFit="1" customWidth="1"/>
    <col min="13573" max="13573" width="9.140625" style="4"/>
    <col min="13574" max="13574" width="11.7109375" style="4" bestFit="1" customWidth="1"/>
    <col min="13575" max="13824" width="9.140625" style="4"/>
    <col min="13825" max="13825" width="27" style="4" customWidth="1"/>
    <col min="13826" max="13826" width="74.42578125" style="4" customWidth="1"/>
    <col min="13827" max="13827" width="16.28515625" style="4" customWidth="1"/>
    <col min="13828" max="13828" width="11.85546875" style="4" bestFit="1" customWidth="1"/>
    <col min="13829" max="13829" width="9.140625" style="4"/>
    <col min="13830" max="13830" width="11.7109375" style="4" bestFit="1" customWidth="1"/>
    <col min="13831" max="14080" width="9.140625" style="4"/>
    <col min="14081" max="14081" width="27" style="4" customWidth="1"/>
    <col min="14082" max="14082" width="74.42578125" style="4" customWidth="1"/>
    <col min="14083" max="14083" width="16.28515625" style="4" customWidth="1"/>
    <col min="14084" max="14084" width="11.85546875" style="4" bestFit="1" customWidth="1"/>
    <col min="14085" max="14085" width="9.140625" style="4"/>
    <col min="14086" max="14086" width="11.7109375" style="4" bestFit="1" customWidth="1"/>
    <col min="14087" max="14336" width="9.140625" style="4"/>
    <col min="14337" max="14337" width="27" style="4" customWidth="1"/>
    <col min="14338" max="14338" width="74.42578125" style="4" customWidth="1"/>
    <col min="14339" max="14339" width="16.28515625" style="4" customWidth="1"/>
    <col min="14340" max="14340" width="11.85546875" style="4" bestFit="1" customWidth="1"/>
    <col min="14341" max="14341" width="9.140625" style="4"/>
    <col min="14342" max="14342" width="11.7109375" style="4" bestFit="1" customWidth="1"/>
    <col min="14343" max="14592" width="9.140625" style="4"/>
    <col min="14593" max="14593" width="27" style="4" customWidth="1"/>
    <col min="14594" max="14594" width="74.42578125" style="4" customWidth="1"/>
    <col min="14595" max="14595" width="16.28515625" style="4" customWidth="1"/>
    <col min="14596" max="14596" width="11.85546875" style="4" bestFit="1" customWidth="1"/>
    <col min="14597" max="14597" width="9.140625" style="4"/>
    <col min="14598" max="14598" width="11.7109375" style="4" bestFit="1" customWidth="1"/>
    <col min="14599" max="14848" width="9.140625" style="4"/>
    <col min="14849" max="14849" width="27" style="4" customWidth="1"/>
    <col min="14850" max="14850" width="74.42578125" style="4" customWidth="1"/>
    <col min="14851" max="14851" width="16.28515625" style="4" customWidth="1"/>
    <col min="14852" max="14852" width="11.85546875" style="4" bestFit="1" customWidth="1"/>
    <col min="14853" max="14853" width="9.140625" style="4"/>
    <col min="14854" max="14854" width="11.7109375" style="4" bestFit="1" customWidth="1"/>
    <col min="14855" max="15104" width="9.140625" style="4"/>
    <col min="15105" max="15105" width="27" style="4" customWidth="1"/>
    <col min="15106" max="15106" width="74.42578125" style="4" customWidth="1"/>
    <col min="15107" max="15107" width="16.28515625" style="4" customWidth="1"/>
    <col min="15108" max="15108" width="11.85546875" style="4" bestFit="1" customWidth="1"/>
    <col min="15109" max="15109" width="9.140625" style="4"/>
    <col min="15110" max="15110" width="11.7109375" style="4" bestFit="1" customWidth="1"/>
    <col min="15111" max="15360" width="9.140625" style="4"/>
    <col min="15361" max="15361" width="27" style="4" customWidth="1"/>
    <col min="15362" max="15362" width="74.42578125" style="4" customWidth="1"/>
    <col min="15363" max="15363" width="16.28515625" style="4" customWidth="1"/>
    <col min="15364" max="15364" width="11.85546875" style="4" bestFit="1" customWidth="1"/>
    <col min="15365" max="15365" width="9.140625" style="4"/>
    <col min="15366" max="15366" width="11.7109375" style="4" bestFit="1" customWidth="1"/>
    <col min="15367" max="15616" width="9.140625" style="4"/>
    <col min="15617" max="15617" width="27" style="4" customWidth="1"/>
    <col min="15618" max="15618" width="74.42578125" style="4" customWidth="1"/>
    <col min="15619" max="15619" width="16.28515625" style="4" customWidth="1"/>
    <col min="15620" max="15620" width="11.85546875" style="4" bestFit="1" customWidth="1"/>
    <col min="15621" max="15621" width="9.140625" style="4"/>
    <col min="15622" max="15622" width="11.7109375" style="4" bestFit="1" customWidth="1"/>
    <col min="15623" max="15872" width="9.140625" style="4"/>
    <col min="15873" max="15873" width="27" style="4" customWidth="1"/>
    <col min="15874" max="15874" width="74.42578125" style="4" customWidth="1"/>
    <col min="15875" max="15875" width="16.28515625" style="4" customWidth="1"/>
    <col min="15876" max="15876" width="11.85546875" style="4" bestFit="1" customWidth="1"/>
    <col min="15877" max="15877" width="9.140625" style="4"/>
    <col min="15878" max="15878" width="11.7109375" style="4" bestFit="1" customWidth="1"/>
    <col min="15879" max="16128" width="9.140625" style="4"/>
    <col min="16129" max="16129" width="27" style="4" customWidth="1"/>
    <col min="16130" max="16130" width="74.42578125" style="4" customWidth="1"/>
    <col min="16131" max="16131" width="16.28515625" style="4" customWidth="1"/>
    <col min="16132" max="16132" width="11.85546875" style="4" bestFit="1" customWidth="1"/>
    <col min="16133" max="16133" width="9.140625" style="4"/>
    <col min="16134" max="16134" width="11.7109375" style="4" bestFit="1" customWidth="1"/>
    <col min="16135" max="16384" width="9.140625" style="4"/>
  </cols>
  <sheetData>
    <row r="1" spans="1:3" ht="15.75" customHeight="1" x14ac:dyDescent="0.25">
      <c r="A1" s="3" t="s">
        <v>1</v>
      </c>
      <c r="B1" s="3"/>
      <c r="C1" s="3"/>
    </row>
    <row r="2" spans="1:3" ht="15.75" customHeight="1" x14ac:dyDescent="0.25">
      <c r="A2" s="3" t="s">
        <v>2</v>
      </c>
      <c r="B2" s="3"/>
      <c r="C2" s="3"/>
    </row>
    <row r="3" spans="1:3" ht="15.75" customHeight="1" x14ac:dyDescent="0.25">
      <c r="A3" s="3" t="s">
        <v>3</v>
      </c>
      <c r="B3" s="3"/>
      <c r="C3" s="3"/>
    </row>
    <row r="4" spans="1:3" ht="15.75" customHeight="1" x14ac:dyDescent="0.25">
      <c r="A4" s="3" t="s">
        <v>4</v>
      </c>
      <c r="B4" s="3"/>
      <c r="C4" s="3"/>
    </row>
    <row r="5" spans="1:3" ht="15.75" customHeight="1" x14ac:dyDescent="0.25">
      <c r="A5" s="3" t="s">
        <v>5</v>
      </c>
      <c r="B5" s="3"/>
      <c r="C5" s="3"/>
    </row>
    <row r="6" spans="1:3" x14ac:dyDescent="0.25">
      <c r="C6" s="7"/>
    </row>
    <row r="7" spans="1:3" ht="15.75" customHeight="1" x14ac:dyDescent="0.25">
      <c r="A7" s="8" t="s">
        <v>6</v>
      </c>
      <c r="B7" s="8"/>
      <c r="C7" s="8"/>
    </row>
    <row r="8" spans="1:3" ht="15.75" customHeight="1" x14ac:dyDescent="0.25">
      <c r="A8" s="8" t="s">
        <v>7</v>
      </c>
      <c r="B8" s="8"/>
      <c r="C8" s="8"/>
    </row>
    <row r="9" spans="1:3" x14ac:dyDescent="0.25">
      <c r="A9" s="9"/>
      <c r="B9" s="9"/>
      <c r="C9" s="10"/>
    </row>
    <row r="10" spans="1:3" x14ac:dyDescent="0.25">
      <c r="C10" s="11" t="s">
        <v>8</v>
      </c>
    </row>
    <row r="11" spans="1:3" s="14" customFormat="1" ht="31.5" x14ac:dyDescent="0.25">
      <c r="A11" s="12" t="s">
        <v>9</v>
      </c>
      <c r="B11" s="12" t="s">
        <v>0</v>
      </c>
      <c r="C11" s="13" t="s">
        <v>10</v>
      </c>
    </row>
    <row r="12" spans="1:3" s="16" customFormat="1" x14ac:dyDescent="0.25">
      <c r="A12" s="12" t="s">
        <v>11</v>
      </c>
      <c r="B12" s="2" t="s">
        <v>12</v>
      </c>
      <c r="C12" s="15">
        <v>613207</v>
      </c>
    </row>
    <row r="13" spans="1:3" s="16" customFormat="1" x14ac:dyDescent="0.25">
      <c r="A13" s="12" t="s">
        <v>13</v>
      </c>
      <c r="B13" s="17" t="s">
        <v>14</v>
      </c>
      <c r="C13" s="15">
        <v>374530</v>
      </c>
    </row>
    <row r="14" spans="1:3" s="16" customFormat="1" x14ac:dyDescent="0.25">
      <c r="A14" s="12" t="s">
        <v>15</v>
      </c>
      <c r="B14" s="2" t="s">
        <v>16</v>
      </c>
      <c r="C14" s="15">
        <v>374530</v>
      </c>
    </row>
    <row r="15" spans="1:3" s="16" customFormat="1" ht="63" x14ac:dyDescent="0.25">
      <c r="A15" s="12" t="s">
        <v>17</v>
      </c>
      <c r="B15" s="18" t="s">
        <v>18</v>
      </c>
      <c r="C15" s="15">
        <v>367694</v>
      </c>
    </row>
    <row r="16" spans="1:3" s="16" customFormat="1" ht="110.25" x14ac:dyDescent="0.25">
      <c r="A16" s="12" t="s">
        <v>19</v>
      </c>
      <c r="B16" s="18" t="s">
        <v>20</v>
      </c>
      <c r="C16" s="15">
        <v>3120</v>
      </c>
    </row>
    <row r="17" spans="1:3" s="16" customFormat="1" ht="47.25" x14ac:dyDescent="0.25">
      <c r="A17" s="12" t="s">
        <v>21</v>
      </c>
      <c r="B17" s="2" t="s">
        <v>22</v>
      </c>
      <c r="C17" s="15">
        <v>2080</v>
      </c>
    </row>
    <row r="18" spans="1:3" s="16" customFormat="1" ht="78.75" x14ac:dyDescent="0.25">
      <c r="A18" s="12" t="s">
        <v>23</v>
      </c>
      <c r="B18" s="19" t="s">
        <v>24</v>
      </c>
      <c r="C18" s="15">
        <v>1636</v>
      </c>
    </row>
    <row r="19" spans="1:3" s="16" customFormat="1" ht="31.5" x14ac:dyDescent="0.25">
      <c r="A19" s="12" t="s">
        <v>25</v>
      </c>
      <c r="B19" s="18" t="s">
        <v>26</v>
      </c>
      <c r="C19" s="15">
        <v>20298</v>
      </c>
    </row>
    <row r="20" spans="1:3" s="16" customFormat="1" ht="31.5" x14ac:dyDescent="0.25">
      <c r="A20" s="12" t="s">
        <v>27</v>
      </c>
      <c r="B20" s="18" t="s">
        <v>28</v>
      </c>
      <c r="C20" s="15">
        <v>20298</v>
      </c>
    </row>
    <row r="21" spans="1:3" s="16" customFormat="1" ht="63" x14ac:dyDescent="0.25">
      <c r="A21" s="12" t="s">
        <v>29</v>
      </c>
      <c r="B21" s="2" t="s">
        <v>30</v>
      </c>
      <c r="C21" s="15">
        <v>7355</v>
      </c>
    </row>
    <row r="22" spans="1:3" s="16" customFormat="1" ht="94.5" x14ac:dyDescent="0.25">
      <c r="A22" s="12" t="s">
        <v>31</v>
      </c>
      <c r="B22" s="2" t="s">
        <v>32</v>
      </c>
      <c r="C22" s="15">
        <v>7355</v>
      </c>
    </row>
    <row r="23" spans="1:3" s="16" customFormat="1" ht="78.75" x14ac:dyDescent="0.25">
      <c r="A23" s="12" t="s">
        <v>33</v>
      </c>
      <c r="B23" s="18" t="s">
        <v>34</v>
      </c>
      <c r="C23" s="15">
        <v>48</v>
      </c>
    </row>
    <row r="24" spans="1:3" s="16" customFormat="1" ht="110.25" x14ac:dyDescent="0.25">
      <c r="A24" s="12" t="s">
        <v>35</v>
      </c>
      <c r="B24" s="18" t="s">
        <v>36</v>
      </c>
      <c r="C24" s="15">
        <v>48</v>
      </c>
    </row>
    <row r="25" spans="1:3" s="16" customFormat="1" ht="63" x14ac:dyDescent="0.25">
      <c r="A25" s="12" t="s">
        <v>37</v>
      </c>
      <c r="B25" s="2" t="s">
        <v>38</v>
      </c>
      <c r="C25" s="15">
        <v>12895</v>
      </c>
    </row>
    <row r="26" spans="1:3" s="16" customFormat="1" ht="94.5" x14ac:dyDescent="0.25">
      <c r="A26" s="12" t="s">
        <v>39</v>
      </c>
      <c r="B26" s="2" t="s">
        <v>40</v>
      </c>
      <c r="C26" s="15">
        <v>12895</v>
      </c>
    </row>
    <row r="27" spans="1:3" s="16" customFormat="1" x14ac:dyDescent="0.25">
      <c r="A27" s="12" t="s">
        <v>41</v>
      </c>
      <c r="B27" s="2" t="s">
        <v>42</v>
      </c>
      <c r="C27" s="15">
        <v>127246</v>
      </c>
    </row>
    <row r="28" spans="1:3" s="16" customFormat="1" ht="31.5" x14ac:dyDescent="0.25">
      <c r="A28" s="20" t="s">
        <v>43</v>
      </c>
      <c r="B28" s="2" t="s">
        <v>44</v>
      </c>
      <c r="C28" s="15">
        <v>94031</v>
      </c>
    </row>
    <row r="29" spans="1:3" s="16" customFormat="1" ht="31.5" x14ac:dyDescent="0.25">
      <c r="A29" s="12" t="s">
        <v>45</v>
      </c>
      <c r="B29" s="2" t="s">
        <v>46</v>
      </c>
      <c r="C29" s="15">
        <v>46444</v>
      </c>
    </row>
    <row r="30" spans="1:3" s="16" customFormat="1" ht="31.5" x14ac:dyDescent="0.25">
      <c r="A30" s="12" t="s">
        <v>47</v>
      </c>
      <c r="B30" s="2" t="s">
        <v>46</v>
      </c>
      <c r="C30" s="15">
        <v>46444</v>
      </c>
    </row>
    <row r="31" spans="1:3" s="16" customFormat="1" ht="31.5" x14ac:dyDescent="0.25">
      <c r="A31" s="12" t="s">
        <v>48</v>
      </c>
      <c r="B31" s="2" t="s">
        <v>49</v>
      </c>
      <c r="C31" s="15">
        <v>47587</v>
      </c>
    </row>
    <row r="32" spans="1:3" s="16" customFormat="1" ht="63" x14ac:dyDescent="0.25">
      <c r="A32" s="12" t="s">
        <v>50</v>
      </c>
      <c r="B32" s="2" t="s">
        <v>51</v>
      </c>
      <c r="C32" s="15">
        <v>47587</v>
      </c>
    </row>
    <row r="33" spans="1:3" s="16" customFormat="1" x14ac:dyDescent="0.25">
      <c r="A33" s="12" t="s">
        <v>52</v>
      </c>
      <c r="B33" s="19" t="s">
        <v>53</v>
      </c>
      <c r="C33" s="15">
        <v>25310</v>
      </c>
    </row>
    <row r="34" spans="1:3" s="16" customFormat="1" x14ac:dyDescent="0.25">
      <c r="A34" s="12" t="s">
        <v>54</v>
      </c>
      <c r="B34" s="2" t="s">
        <v>53</v>
      </c>
      <c r="C34" s="15">
        <v>25310</v>
      </c>
    </row>
    <row r="35" spans="1:3" s="16" customFormat="1" x14ac:dyDescent="0.25">
      <c r="A35" s="12" t="s">
        <v>55</v>
      </c>
      <c r="B35" s="2" t="s">
        <v>56</v>
      </c>
      <c r="C35" s="15">
        <v>4055</v>
      </c>
    </row>
    <row r="36" spans="1:3" s="16" customFormat="1" x14ac:dyDescent="0.25">
      <c r="A36" s="12" t="s">
        <v>57</v>
      </c>
      <c r="B36" s="2" t="s">
        <v>56</v>
      </c>
      <c r="C36" s="15">
        <v>4055</v>
      </c>
    </row>
    <row r="37" spans="1:3" s="16" customFormat="1" ht="31.5" x14ac:dyDescent="0.25">
      <c r="A37" s="12" t="s">
        <v>58</v>
      </c>
      <c r="B37" s="2" t="s">
        <v>59</v>
      </c>
      <c r="C37" s="15">
        <v>3850</v>
      </c>
    </row>
    <row r="38" spans="1:3" s="16" customFormat="1" ht="31.5" x14ac:dyDescent="0.25">
      <c r="A38" s="20" t="s">
        <v>60</v>
      </c>
      <c r="B38" s="2" t="s">
        <v>61</v>
      </c>
      <c r="C38" s="15">
        <v>3850</v>
      </c>
    </row>
    <row r="39" spans="1:3" s="16" customFormat="1" x14ac:dyDescent="0.25">
      <c r="A39" s="12" t="s">
        <v>62</v>
      </c>
      <c r="B39" s="2" t="s">
        <v>63</v>
      </c>
      <c r="C39" s="15">
        <v>10637</v>
      </c>
    </row>
    <row r="40" spans="1:3" s="16" customFormat="1" x14ac:dyDescent="0.25">
      <c r="A40" s="21" t="s">
        <v>64</v>
      </c>
      <c r="B40" s="2" t="s">
        <v>65</v>
      </c>
      <c r="C40" s="15">
        <v>10637</v>
      </c>
    </row>
    <row r="41" spans="1:3" s="16" customFormat="1" ht="31.5" x14ac:dyDescent="0.25">
      <c r="A41" s="12" t="s">
        <v>66</v>
      </c>
      <c r="B41" s="2" t="s">
        <v>67</v>
      </c>
      <c r="C41" s="15">
        <v>10637</v>
      </c>
    </row>
    <row r="42" spans="1:3" s="16" customFormat="1" ht="31.5" x14ac:dyDescent="0.25">
      <c r="A42" s="12" t="s">
        <v>68</v>
      </c>
      <c r="B42" s="2" t="s">
        <v>69</v>
      </c>
      <c r="C42" s="15">
        <v>1176</v>
      </c>
    </row>
    <row r="43" spans="1:3" s="16" customFormat="1" x14ac:dyDescent="0.25">
      <c r="A43" s="12" t="s">
        <v>70</v>
      </c>
      <c r="B43" s="2" t="s">
        <v>71</v>
      </c>
      <c r="C43" s="15">
        <v>1176</v>
      </c>
    </row>
    <row r="44" spans="1:3" s="16" customFormat="1" x14ac:dyDescent="0.25">
      <c r="A44" s="12" t="s">
        <v>72</v>
      </c>
      <c r="B44" s="2" t="s">
        <v>73</v>
      </c>
      <c r="C44" s="15">
        <v>1176</v>
      </c>
    </row>
    <row r="45" spans="1:3" s="16" customFormat="1" x14ac:dyDescent="0.25">
      <c r="A45" s="12" t="s">
        <v>74</v>
      </c>
      <c r="B45" s="19" t="s">
        <v>75</v>
      </c>
      <c r="C45" s="15">
        <v>10917</v>
      </c>
    </row>
    <row r="46" spans="1:3" s="16" customFormat="1" ht="31.5" x14ac:dyDescent="0.25">
      <c r="A46" s="12" t="s">
        <v>76</v>
      </c>
      <c r="B46" s="2" t="s">
        <v>77</v>
      </c>
      <c r="C46" s="15">
        <v>10917</v>
      </c>
    </row>
    <row r="47" spans="1:3" s="16" customFormat="1" ht="47.25" x14ac:dyDescent="0.25">
      <c r="A47" s="12" t="s">
        <v>78</v>
      </c>
      <c r="B47" s="2" t="s">
        <v>79</v>
      </c>
      <c r="C47" s="15">
        <v>10917</v>
      </c>
    </row>
    <row r="48" spans="1:3" s="16" customFormat="1" ht="31.5" x14ac:dyDescent="0.25">
      <c r="A48" s="12" t="s">
        <v>80</v>
      </c>
      <c r="B48" s="2" t="s">
        <v>81</v>
      </c>
      <c r="C48" s="15">
        <v>0</v>
      </c>
    </row>
    <row r="49" spans="1:3" s="16" customFormat="1" ht="63" customHeight="1" x14ac:dyDescent="0.25">
      <c r="A49" s="12" t="s">
        <v>82</v>
      </c>
      <c r="B49" s="18" t="s">
        <v>83</v>
      </c>
      <c r="C49" s="15">
        <v>0</v>
      </c>
    </row>
    <row r="50" spans="1:3" s="16" customFormat="1" ht="31.5" x14ac:dyDescent="0.25">
      <c r="A50" s="12" t="s">
        <v>84</v>
      </c>
      <c r="B50" s="2" t="s">
        <v>85</v>
      </c>
      <c r="C50" s="15">
        <v>56527</v>
      </c>
    </row>
    <row r="51" spans="1:3" s="16" customFormat="1" ht="78.75" x14ac:dyDescent="0.25">
      <c r="A51" s="12" t="s">
        <v>86</v>
      </c>
      <c r="B51" s="18" t="s">
        <v>87</v>
      </c>
      <c r="C51" s="15">
        <v>56104</v>
      </c>
    </row>
    <row r="52" spans="1:3" s="16" customFormat="1" ht="63" x14ac:dyDescent="0.25">
      <c r="A52" s="12" t="s">
        <v>88</v>
      </c>
      <c r="B52" s="18" t="s">
        <v>89</v>
      </c>
      <c r="C52" s="15">
        <v>41058</v>
      </c>
    </row>
    <row r="53" spans="1:3" s="16" customFormat="1" ht="78.75" x14ac:dyDescent="0.25">
      <c r="A53" s="12" t="s">
        <v>90</v>
      </c>
      <c r="B53" s="18" t="s">
        <v>91</v>
      </c>
      <c r="C53" s="15">
        <v>15570</v>
      </c>
    </row>
    <row r="54" spans="1:3" s="16" customFormat="1" ht="78.75" x14ac:dyDescent="0.25">
      <c r="A54" s="12" t="s">
        <v>92</v>
      </c>
      <c r="B54" s="2" t="s">
        <v>93</v>
      </c>
      <c r="C54" s="15">
        <v>25488</v>
      </c>
    </row>
    <row r="55" spans="1:3" s="16" customFormat="1" ht="78.75" x14ac:dyDescent="0.25">
      <c r="A55" s="12" t="s">
        <v>94</v>
      </c>
      <c r="B55" s="2" t="s">
        <v>95</v>
      </c>
      <c r="C55" s="15">
        <v>90</v>
      </c>
    </row>
    <row r="56" spans="1:3" s="16" customFormat="1" ht="63" x14ac:dyDescent="0.25">
      <c r="A56" s="12" t="s">
        <v>96</v>
      </c>
      <c r="B56" s="2" t="s">
        <v>97</v>
      </c>
      <c r="C56" s="15">
        <v>90</v>
      </c>
    </row>
    <row r="57" spans="1:3" s="16" customFormat="1" ht="78.75" x14ac:dyDescent="0.25">
      <c r="A57" s="22" t="s">
        <v>98</v>
      </c>
      <c r="B57" s="2" t="s">
        <v>99</v>
      </c>
      <c r="C57" s="15">
        <v>36</v>
      </c>
    </row>
    <row r="58" spans="1:3" s="16" customFormat="1" ht="63" x14ac:dyDescent="0.25">
      <c r="A58" s="22" t="s">
        <v>100</v>
      </c>
      <c r="B58" s="2" t="s">
        <v>101</v>
      </c>
      <c r="C58" s="15">
        <v>36</v>
      </c>
    </row>
    <row r="59" spans="1:3" s="16" customFormat="1" ht="63" customHeight="1" x14ac:dyDescent="0.25">
      <c r="A59" s="12" t="s">
        <v>102</v>
      </c>
      <c r="B59" s="2" t="s">
        <v>103</v>
      </c>
      <c r="C59" s="15">
        <v>14920</v>
      </c>
    </row>
    <row r="60" spans="1:3" s="16" customFormat="1" ht="31.5" x14ac:dyDescent="0.25">
      <c r="A60" s="12" t="s">
        <v>104</v>
      </c>
      <c r="B60" s="2" t="s">
        <v>105</v>
      </c>
      <c r="C60" s="15">
        <v>14920</v>
      </c>
    </row>
    <row r="61" spans="1:3" s="16" customFormat="1" x14ac:dyDescent="0.25">
      <c r="A61" s="12" t="s">
        <v>106</v>
      </c>
      <c r="B61" s="2" t="s">
        <v>107</v>
      </c>
      <c r="C61" s="15">
        <v>369</v>
      </c>
    </row>
    <row r="62" spans="1:3" s="16" customFormat="1" ht="47.25" x14ac:dyDescent="0.25">
      <c r="A62" s="12" t="s">
        <v>108</v>
      </c>
      <c r="B62" s="18" t="s">
        <v>109</v>
      </c>
      <c r="C62" s="15">
        <v>369</v>
      </c>
    </row>
    <row r="63" spans="1:3" s="16" customFormat="1" ht="47.25" x14ac:dyDescent="0.25">
      <c r="A63" s="12" t="s">
        <v>110</v>
      </c>
      <c r="B63" s="2" t="s">
        <v>111</v>
      </c>
      <c r="C63" s="15">
        <v>369</v>
      </c>
    </row>
    <row r="64" spans="1:3" s="16" customFormat="1" ht="78.75" x14ac:dyDescent="0.25">
      <c r="A64" s="12" t="s">
        <v>112</v>
      </c>
      <c r="B64" s="2" t="s">
        <v>113</v>
      </c>
      <c r="C64" s="15">
        <v>54</v>
      </c>
    </row>
    <row r="65" spans="1:3" s="16" customFormat="1" ht="78.75" x14ac:dyDescent="0.25">
      <c r="A65" s="12" t="s">
        <v>114</v>
      </c>
      <c r="B65" s="2" t="s">
        <v>115</v>
      </c>
      <c r="C65" s="15">
        <v>54</v>
      </c>
    </row>
    <row r="66" spans="1:3" s="16" customFormat="1" ht="78.75" x14ac:dyDescent="0.25">
      <c r="A66" s="12" t="s">
        <v>116</v>
      </c>
      <c r="B66" s="2" t="s">
        <v>117</v>
      </c>
      <c r="C66" s="15">
        <v>54</v>
      </c>
    </row>
    <row r="67" spans="1:3" s="16" customFormat="1" x14ac:dyDescent="0.25">
      <c r="A67" s="12" t="s">
        <v>118</v>
      </c>
      <c r="B67" s="2" t="s">
        <v>119</v>
      </c>
      <c r="C67" s="15">
        <v>2270</v>
      </c>
    </row>
    <row r="68" spans="1:3" s="16" customFormat="1" x14ac:dyDescent="0.25">
      <c r="A68" s="12" t="s">
        <v>120</v>
      </c>
      <c r="B68" s="2" t="s">
        <v>121</v>
      </c>
      <c r="C68" s="15">
        <v>2270</v>
      </c>
    </row>
    <row r="69" spans="1:3" s="16" customFormat="1" ht="31.5" x14ac:dyDescent="0.25">
      <c r="A69" s="12" t="s">
        <v>122</v>
      </c>
      <c r="B69" s="2" t="s">
        <v>123</v>
      </c>
      <c r="C69" s="15">
        <v>354</v>
      </c>
    </row>
    <row r="70" spans="1:3" s="16" customFormat="1" x14ac:dyDescent="0.25">
      <c r="A70" s="12" t="s">
        <v>124</v>
      </c>
      <c r="B70" s="2" t="s">
        <v>125</v>
      </c>
      <c r="C70" s="15">
        <v>56</v>
      </c>
    </row>
    <row r="71" spans="1:3" s="16" customFormat="1" x14ac:dyDescent="0.25">
      <c r="A71" s="12" t="s">
        <v>126</v>
      </c>
      <c r="B71" s="2" t="s">
        <v>127</v>
      </c>
      <c r="C71" s="15">
        <v>1860</v>
      </c>
    </row>
    <row r="72" spans="1:3" s="16" customFormat="1" x14ac:dyDescent="0.25">
      <c r="A72" s="12" t="s">
        <v>128</v>
      </c>
      <c r="B72" s="2" t="s">
        <v>129</v>
      </c>
      <c r="C72" s="15">
        <v>1277</v>
      </c>
    </row>
    <row r="73" spans="1:3" s="16" customFormat="1" x14ac:dyDescent="0.25">
      <c r="A73" s="12" t="s">
        <v>130</v>
      </c>
      <c r="B73" s="2" t="s">
        <v>131</v>
      </c>
      <c r="C73" s="15">
        <v>583</v>
      </c>
    </row>
    <row r="74" spans="1:3" s="16" customFormat="1" ht="31.5" x14ac:dyDescent="0.25">
      <c r="A74" s="12" t="s">
        <v>132</v>
      </c>
      <c r="B74" s="2" t="s">
        <v>133</v>
      </c>
      <c r="C74" s="15">
        <v>0</v>
      </c>
    </row>
    <row r="75" spans="1:3" s="16" customFormat="1" ht="31.5" x14ac:dyDescent="0.25">
      <c r="A75" s="23" t="s">
        <v>134</v>
      </c>
      <c r="B75" s="2" t="s">
        <v>135</v>
      </c>
      <c r="C75" s="15">
        <v>525</v>
      </c>
    </row>
    <row r="76" spans="1:3" s="16" customFormat="1" x14ac:dyDescent="0.25">
      <c r="A76" s="12" t="s">
        <v>136</v>
      </c>
      <c r="B76" s="2" t="s">
        <v>137</v>
      </c>
      <c r="C76" s="15">
        <v>525</v>
      </c>
    </row>
    <row r="77" spans="1:3" s="16" customFormat="1" ht="31.5" x14ac:dyDescent="0.25">
      <c r="A77" s="12" t="s">
        <v>138</v>
      </c>
      <c r="B77" s="2" t="s">
        <v>139</v>
      </c>
      <c r="C77" s="15">
        <v>525</v>
      </c>
    </row>
    <row r="78" spans="1:3" s="16" customFormat="1" ht="31.5" x14ac:dyDescent="0.25">
      <c r="A78" s="12" t="s">
        <v>140</v>
      </c>
      <c r="B78" s="18" t="s">
        <v>141</v>
      </c>
      <c r="C78" s="15">
        <v>525</v>
      </c>
    </row>
    <row r="79" spans="1:3" s="16" customFormat="1" ht="31.5" x14ac:dyDescent="0.25">
      <c r="A79" s="12" t="s">
        <v>142</v>
      </c>
      <c r="B79" s="19" t="s">
        <v>143</v>
      </c>
      <c r="C79" s="15">
        <v>7350</v>
      </c>
    </row>
    <row r="80" spans="1:3" s="16" customFormat="1" ht="78.75" x14ac:dyDescent="0.25">
      <c r="A80" s="20" t="s">
        <v>144</v>
      </c>
      <c r="B80" s="2" t="s">
        <v>145</v>
      </c>
      <c r="C80" s="15">
        <v>6100</v>
      </c>
    </row>
    <row r="81" spans="1:8" s="16" customFormat="1" ht="94.5" x14ac:dyDescent="0.25">
      <c r="A81" s="12" t="s">
        <v>146</v>
      </c>
      <c r="B81" s="2" t="s">
        <v>147</v>
      </c>
      <c r="C81" s="15">
        <v>6100</v>
      </c>
    </row>
    <row r="82" spans="1:8" s="16" customFormat="1" ht="78.75" x14ac:dyDescent="0.25">
      <c r="A82" s="12" t="s">
        <v>148</v>
      </c>
      <c r="B82" s="2" t="s">
        <v>149</v>
      </c>
      <c r="C82" s="15">
        <v>6100</v>
      </c>
    </row>
    <row r="83" spans="1:8" s="16" customFormat="1" ht="31.5" x14ac:dyDescent="0.25">
      <c r="A83" s="12" t="s">
        <v>150</v>
      </c>
      <c r="B83" s="2" t="s">
        <v>151</v>
      </c>
      <c r="C83" s="15">
        <v>1250</v>
      </c>
    </row>
    <row r="84" spans="1:8" s="16" customFormat="1" ht="31.5" x14ac:dyDescent="0.25">
      <c r="A84" s="12" t="s">
        <v>152</v>
      </c>
      <c r="B84" s="2" t="s">
        <v>153</v>
      </c>
      <c r="C84" s="15">
        <v>1250</v>
      </c>
    </row>
    <row r="85" spans="1:8" s="16" customFormat="1" ht="63" x14ac:dyDescent="0.25">
      <c r="A85" s="12" t="s">
        <v>154</v>
      </c>
      <c r="B85" s="19" t="s">
        <v>155</v>
      </c>
      <c r="C85" s="15">
        <v>1200</v>
      </c>
    </row>
    <row r="86" spans="1:8" s="16" customFormat="1" ht="47.25" x14ac:dyDescent="0.25">
      <c r="A86" s="22" t="s">
        <v>156</v>
      </c>
      <c r="B86" s="19" t="s">
        <v>157</v>
      </c>
      <c r="C86" s="15">
        <v>50</v>
      </c>
    </row>
    <row r="87" spans="1:8" s="16" customFormat="1" x14ac:dyDescent="0.25">
      <c r="A87" s="12" t="s">
        <v>158</v>
      </c>
      <c r="B87" s="2" t="s">
        <v>159</v>
      </c>
      <c r="C87" s="15">
        <v>30</v>
      </c>
    </row>
    <row r="88" spans="1:8" s="16" customFormat="1" ht="47.25" x14ac:dyDescent="0.25">
      <c r="A88" s="12" t="s">
        <v>160</v>
      </c>
      <c r="B88" s="2" t="s">
        <v>161</v>
      </c>
      <c r="C88" s="15">
        <v>30</v>
      </c>
    </row>
    <row r="89" spans="1:8" s="16" customFormat="1" x14ac:dyDescent="0.25">
      <c r="A89" s="12" t="s">
        <v>162</v>
      </c>
      <c r="B89" s="2" t="s">
        <v>163</v>
      </c>
      <c r="C89" s="15">
        <v>1701</v>
      </c>
    </row>
    <row r="90" spans="1:8" s="16" customFormat="1" x14ac:dyDescent="0.25">
      <c r="A90" s="12" t="s">
        <v>164</v>
      </c>
      <c r="B90" s="2" t="s">
        <v>165</v>
      </c>
      <c r="C90" s="15">
        <v>1701</v>
      </c>
    </row>
    <row r="91" spans="1:8" s="16" customFormat="1" x14ac:dyDescent="0.25">
      <c r="A91" s="12" t="s">
        <v>166</v>
      </c>
      <c r="B91" s="2" t="s">
        <v>167</v>
      </c>
      <c r="C91" s="15">
        <v>1701</v>
      </c>
    </row>
    <row r="92" spans="1:8" s="16" customFormat="1" x14ac:dyDescent="0.25">
      <c r="A92" s="22" t="s">
        <v>168</v>
      </c>
      <c r="B92" s="2" t="s">
        <v>169</v>
      </c>
      <c r="C92" s="24">
        <f>C93</f>
        <v>1164339.5999999999</v>
      </c>
    </row>
    <row r="93" spans="1:8" s="16" customFormat="1" ht="34.15" customHeight="1" x14ac:dyDescent="0.25">
      <c r="A93" s="22" t="s">
        <v>170</v>
      </c>
      <c r="B93" s="2" t="s">
        <v>171</v>
      </c>
      <c r="C93" s="24">
        <f>C120+C150+C94+C99</f>
        <v>1164339.5999999999</v>
      </c>
      <c r="H93" s="25"/>
    </row>
    <row r="94" spans="1:8" s="16" customFormat="1" ht="21.6" customHeight="1" x14ac:dyDescent="0.25">
      <c r="A94" s="22" t="s">
        <v>172</v>
      </c>
      <c r="B94" s="2" t="s">
        <v>173</v>
      </c>
      <c r="C94" s="24">
        <f>C96+C97</f>
        <v>118176.5</v>
      </c>
    </row>
    <row r="95" spans="1:8" s="16" customFormat="1" ht="19.149999999999999" customHeight="1" x14ac:dyDescent="0.25">
      <c r="A95" s="22" t="s">
        <v>174</v>
      </c>
      <c r="B95" s="2" t="s">
        <v>175</v>
      </c>
      <c r="C95" s="24">
        <f>C96</f>
        <v>88287.8</v>
      </c>
    </row>
    <row r="96" spans="1:8" s="16" customFormat="1" ht="33.6" customHeight="1" x14ac:dyDescent="0.25">
      <c r="A96" s="22" t="s">
        <v>176</v>
      </c>
      <c r="B96" s="2" t="s">
        <v>177</v>
      </c>
      <c r="C96" s="24">
        <v>88287.8</v>
      </c>
    </row>
    <row r="97" spans="1:3" s="16" customFormat="1" ht="26.25" customHeight="1" x14ac:dyDescent="0.25">
      <c r="A97" s="22" t="s">
        <v>178</v>
      </c>
      <c r="B97" s="2" t="s">
        <v>179</v>
      </c>
      <c r="C97" s="24">
        <f>C98</f>
        <v>29888.7</v>
      </c>
    </row>
    <row r="98" spans="1:3" s="16" customFormat="1" ht="33.6" customHeight="1" x14ac:dyDescent="0.25">
      <c r="A98" s="22" t="s">
        <v>180</v>
      </c>
      <c r="B98" s="2" t="s">
        <v>181</v>
      </c>
      <c r="C98" s="24">
        <v>29888.7</v>
      </c>
    </row>
    <row r="99" spans="1:3" s="16" customFormat="1" ht="33.6" customHeight="1" x14ac:dyDescent="0.25">
      <c r="A99" s="22" t="s">
        <v>182</v>
      </c>
      <c r="B99" s="2" t="s">
        <v>183</v>
      </c>
      <c r="C99" s="24">
        <f>C101+C108+C104+C107+C102+C103+C106+C105</f>
        <v>225230.9</v>
      </c>
    </row>
    <row r="100" spans="1:3" s="16" customFormat="1" ht="33.6" customHeight="1" x14ac:dyDescent="0.25">
      <c r="A100" s="22" t="s">
        <v>184</v>
      </c>
      <c r="B100" s="2" t="s">
        <v>185</v>
      </c>
      <c r="C100" s="24">
        <v>55281</v>
      </c>
    </row>
    <row r="101" spans="1:3" s="16" customFormat="1" ht="114.75" customHeight="1" x14ac:dyDescent="0.25">
      <c r="A101" s="22" t="s">
        <v>186</v>
      </c>
      <c r="B101" s="2" t="s">
        <v>187</v>
      </c>
      <c r="C101" s="24">
        <v>55281</v>
      </c>
    </row>
    <row r="102" spans="1:3" s="16" customFormat="1" ht="65.25" customHeight="1" x14ac:dyDescent="0.25">
      <c r="A102" s="24" t="s">
        <v>188</v>
      </c>
      <c r="B102" s="26" t="s">
        <v>189</v>
      </c>
      <c r="C102" s="24">
        <v>436.1</v>
      </c>
    </row>
    <row r="103" spans="1:3" s="16" customFormat="1" ht="36.75" customHeight="1" x14ac:dyDescent="0.25">
      <c r="A103" s="22" t="s">
        <v>190</v>
      </c>
      <c r="B103" s="2" t="s">
        <v>191</v>
      </c>
      <c r="C103" s="24">
        <v>873.4</v>
      </c>
    </row>
    <row r="104" spans="1:3" s="16" customFormat="1" ht="33" customHeight="1" x14ac:dyDescent="0.25">
      <c r="A104" s="22" t="s">
        <v>192</v>
      </c>
      <c r="B104" s="2" t="s">
        <v>193</v>
      </c>
      <c r="C104" s="24">
        <v>31239.9</v>
      </c>
    </row>
    <row r="105" spans="1:3" s="16" customFormat="1" ht="32.25" customHeight="1" x14ac:dyDescent="0.25">
      <c r="A105" s="27" t="s">
        <v>194</v>
      </c>
      <c r="B105" s="26" t="s">
        <v>195</v>
      </c>
      <c r="C105" s="24">
        <v>2988.1</v>
      </c>
    </row>
    <row r="106" spans="1:3" s="16" customFormat="1" ht="80.25" customHeight="1" x14ac:dyDescent="0.25">
      <c r="A106" s="27" t="s">
        <v>196</v>
      </c>
      <c r="B106" s="26" t="s">
        <v>197</v>
      </c>
      <c r="C106" s="24">
        <v>2618</v>
      </c>
    </row>
    <row r="107" spans="1:3" s="16" customFormat="1" ht="64.5" customHeight="1" x14ac:dyDescent="0.25">
      <c r="A107" s="22" t="s">
        <v>198</v>
      </c>
      <c r="B107" s="2" t="s">
        <v>199</v>
      </c>
      <c r="C107" s="24">
        <v>3990.6</v>
      </c>
    </row>
    <row r="108" spans="1:3" s="16" customFormat="1" x14ac:dyDescent="0.25">
      <c r="A108" s="22" t="s">
        <v>200</v>
      </c>
      <c r="B108" s="2" t="s">
        <v>201</v>
      </c>
      <c r="C108" s="24">
        <f>C113+C112+C115+C110+C111+C109+C114+C116+C117+C118+C119</f>
        <v>127803.79999999999</v>
      </c>
    </row>
    <row r="109" spans="1:3" s="16" customFormat="1" ht="68.25" customHeight="1" x14ac:dyDescent="0.25">
      <c r="A109" s="12" t="s">
        <v>202</v>
      </c>
      <c r="B109" s="2" t="s">
        <v>203</v>
      </c>
      <c r="C109" s="24">
        <v>500</v>
      </c>
    </row>
    <row r="110" spans="1:3" s="16" customFormat="1" ht="115.5" customHeight="1" x14ac:dyDescent="0.25">
      <c r="A110" s="22" t="s">
        <v>204</v>
      </c>
      <c r="B110" s="2" t="s">
        <v>205</v>
      </c>
      <c r="C110" s="24">
        <v>35632.199999999997</v>
      </c>
    </row>
    <row r="111" spans="1:3" s="16" customFormat="1" ht="82.5" customHeight="1" x14ac:dyDescent="0.25">
      <c r="A111" s="22" t="s">
        <v>206</v>
      </c>
      <c r="B111" s="2" t="s">
        <v>207</v>
      </c>
      <c r="C111" s="24">
        <v>20883.3</v>
      </c>
    </row>
    <row r="112" spans="1:3" s="16" customFormat="1" ht="81.75" customHeight="1" x14ac:dyDescent="0.25">
      <c r="A112" s="22" t="s">
        <v>208</v>
      </c>
      <c r="B112" s="2" t="s">
        <v>209</v>
      </c>
      <c r="C112" s="24">
        <v>8715.6</v>
      </c>
    </row>
    <row r="113" spans="1:3" s="16" customFormat="1" ht="70.5" customHeight="1" x14ac:dyDescent="0.25">
      <c r="A113" s="22" t="s">
        <v>210</v>
      </c>
      <c r="B113" s="2" t="s">
        <v>211</v>
      </c>
      <c r="C113" s="24">
        <v>270</v>
      </c>
    </row>
    <row r="114" spans="1:3" s="16" customFormat="1" ht="52.5" customHeight="1" x14ac:dyDescent="0.25">
      <c r="A114" s="22" t="s">
        <v>212</v>
      </c>
      <c r="B114" s="2" t="s">
        <v>213</v>
      </c>
      <c r="C114" s="24">
        <v>3306.2</v>
      </c>
    </row>
    <row r="115" spans="1:3" s="16" customFormat="1" ht="51.6" customHeight="1" x14ac:dyDescent="0.25">
      <c r="A115" s="22" t="s">
        <v>214</v>
      </c>
      <c r="B115" s="2" t="s">
        <v>215</v>
      </c>
      <c r="C115" s="24">
        <v>10147</v>
      </c>
    </row>
    <row r="116" spans="1:3" s="16" customFormat="1" ht="51.6" customHeight="1" x14ac:dyDescent="0.25">
      <c r="A116" s="22" t="s">
        <v>216</v>
      </c>
      <c r="B116" s="2" t="s">
        <v>217</v>
      </c>
      <c r="C116" s="24">
        <v>5984.1</v>
      </c>
    </row>
    <row r="117" spans="1:3" s="16" customFormat="1" ht="115.5" customHeight="1" x14ac:dyDescent="0.25">
      <c r="A117" s="22" t="s">
        <v>218</v>
      </c>
      <c r="B117" s="2" t="s">
        <v>219</v>
      </c>
      <c r="C117" s="24">
        <v>5545</v>
      </c>
    </row>
    <row r="118" spans="1:3" s="16" customFormat="1" ht="63.75" customHeight="1" x14ac:dyDescent="0.25">
      <c r="A118" s="22" t="s">
        <v>220</v>
      </c>
      <c r="B118" s="2" t="s">
        <v>221</v>
      </c>
      <c r="C118" s="24">
        <v>31671.5</v>
      </c>
    </row>
    <row r="119" spans="1:3" s="16" customFormat="1" ht="36.75" customHeight="1" x14ac:dyDescent="0.25">
      <c r="A119" s="22" t="s">
        <v>222</v>
      </c>
      <c r="B119" s="2" t="s">
        <v>223</v>
      </c>
      <c r="C119" s="24">
        <v>5148.8999999999996</v>
      </c>
    </row>
    <row r="120" spans="1:3" s="16" customFormat="1" x14ac:dyDescent="0.25">
      <c r="A120" s="22" t="s">
        <v>224</v>
      </c>
      <c r="B120" s="2" t="s">
        <v>225</v>
      </c>
      <c r="C120" s="24">
        <f>C145+C121+C144+C146+C148+C147+C149</f>
        <v>806284.19999999984</v>
      </c>
    </row>
    <row r="121" spans="1:3" s="16" customFormat="1" ht="31.5" x14ac:dyDescent="0.25">
      <c r="A121" s="22" t="s">
        <v>226</v>
      </c>
      <c r="B121" s="2" t="s">
        <v>227</v>
      </c>
      <c r="C121" s="24">
        <f>C127+C128+C129+C126+C138+C123+C139+C125+C137+C132+C136+C135+C130+C131+C140+C122+C124+C133+C134+C142+C141+C143</f>
        <v>775564.79999999993</v>
      </c>
    </row>
    <row r="122" spans="1:3" s="16" customFormat="1" ht="225" customHeight="1" x14ac:dyDescent="0.25">
      <c r="A122" s="22" t="s">
        <v>228</v>
      </c>
      <c r="B122" s="2" t="s">
        <v>229</v>
      </c>
      <c r="C122" s="24">
        <v>197944</v>
      </c>
    </row>
    <row r="123" spans="1:3" s="16" customFormat="1" ht="209.25" customHeight="1" x14ac:dyDescent="0.25">
      <c r="A123" s="22" t="s">
        <v>230</v>
      </c>
      <c r="B123" s="2" t="s">
        <v>231</v>
      </c>
      <c r="C123" s="24">
        <v>2751.8</v>
      </c>
    </row>
    <row r="124" spans="1:3" s="16" customFormat="1" ht="195" customHeight="1" x14ac:dyDescent="0.25">
      <c r="A124" s="22" t="s">
        <v>232</v>
      </c>
      <c r="B124" s="2" t="s">
        <v>233</v>
      </c>
      <c r="C124" s="24">
        <v>347329.7</v>
      </c>
    </row>
    <row r="125" spans="1:3" s="16" customFormat="1" ht="208.5" customHeight="1" x14ac:dyDescent="0.25">
      <c r="A125" s="22" t="s">
        <v>234</v>
      </c>
      <c r="B125" s="2" t="s">
        <v>235</v>
      </c>
      <c r="C125" s="24">
        <v>15376.5</v>
      </c>
    </row>
    <row r="126" spans="1:3" s="16" customFormat="1" ht="68.45" customHeight="1" x14ac:dyDescent="0.25">
      <c r="A126" s="22" t="s">
        <v>236</v>
      </c>
      <c r="B126" s="2" t="s">
        <v>237</v>
      </c>
      <c r="C126" s="24">
        <v>5032.3</v>
      </c>
    </row>
    <row r="127" spans="1:3" s="16" customFormat="1" ht="66.75" customHeight="1" x14ac:dyDescent="0.25">
      <c r="A127" s="22" t="s">
        <v>238</v>
      </c>
      <c r="B127" s="2" t="s">
        <v>239</v>
      </c>
      <c r="C127" s="24">
        <v>7903.9</v>
      </c>
    </row>
    <row r="128" spans="1:3" s="16" customFormat="1" ht="85.5" customHeight="1" x14ac:dyDescent="0.25">
      <c r="A128" s="22" t="s">
        <v>240</v>
      </c>
      <c r="B128" s="2" t="s">
        <v>241</v>
      </c>
      <c r="C128" s="24">
        <v>1342.2</v>
      </c>
    </row>
    <row r="129" spans="1:3" s="16" customFormat="1" ht="69.75" customHeight="1" x14ac:dyDescent="0.25">
      <c r="A129" s="22" t="s">
        <v>242</v>
      </c>
      <c r="B129" s="2" t="s">
        <v>243</v>
      </c>
      <c r="C129" s="24">
        <v>1685.3</v>
      </c>
    </row>
    <row r="130" spans="1:3" s="16" customFormat="1" ht="191.25" customHeight="1" x14ac:dyDescent="0.25">
      <c r="A130" s="22" t="s">
        <v>244</v>
      </c>
      <c r="B130" s="2" t="s">
        <v>245</v>
      </c>
      <c r="C130" s="24">
        <v>280.8</v>
      </c>
    </row>
    <row r="131" spans="1:3" s="16" customFormat="1" ht="89.25" customHeight="1" x14ac:dyDescent="0.25">
      <c r="A131" s="22" t="s">
        <v>246</v>
      </c>
      <c r="B131" s="2" t="s">
        <v>247</v>
      </c>
      <c r="C131" s="24">
        <v>672.4</v>
      </c>
    </row>
    <row r="132" spans="1:3" s="16" customFormat="1" ht="224.25" customHeight="1" x14ac:dyDescent="0.25">
      <c r="A132" s="22" t="s">
        <v>248</v>
      </c>
      <c r="B132" s="2" t="s">
        <v>249</v>
      </c>
      <c r="C132" s="24">
        <v>41918.9</v>
      </c>
    </row>
    <row r="133" spans="1:3" s="16" customFormat="1" ht="83.25" customHeight="1" x14ac:dyDescent="0.25">
      <c r="A133" s="22" t="s">
        <v>250</v>
      </c>
      <c r="B133" s="2" t="s">
        <v>251</v>
      </c>
      <c r="C133" s="24">
        <v>10818.7</v>
      </c>
    </row>
    <row r="134" spans="1:3" ht="116.25" customHeight="1" x14ac:dyDescent="0.25">
      <c r="A134" s="22" t="s">
        <v>252</v>
      </c>
      <c r="B134" s="2" t="s">
        <v>253</v>
      </c>
      <c r="C134" s="24">
        <v>973.6</v>
      </c>
    </row>
    <row r="135" spans="1:3" s="16" customFormat="1" ht="98.25" customHeight="1" x14ac:dyDescent="0.25">
      <c r="A135" s="22" t="s">
        <v>254</v>
      </c>
      <c r="B135" s="2" t="s">
        <v>255</v>
      </c>
      <c r="C135" s="24">
        <v>3201.2</v>
      </c>
    </row>
    <row r="136" spans="1:3" s="16" customFormat="1" ht="117.75" customHeight="1" x14ac:dyDescent="0.25">
      <c r="A136" s="22" t="s">
        <v>256</v>
      </c>
      <c r="B136" s="2" t="s">
        <v>257</v>
      </c>
      <c r="C136" s="24">
        <v>17807</v>
      </c>
    </row>
    <row r="137" spans="1:3" s="28" customFormat="1" ht="114.75" customHeight="1" x14ac:dyDescent="0.25">
      <c r="A137" s="22" t="s">
        <v>258</v>
      </c>
      <c r="B137" s="2" t="s">
        <v>259</v>
      </c>
      <c r="C137" s="24">
        <v>250</v>
      </c>
    </row>
    <row r="138" spans="1:3" s="16" customFormat="1" ht="240" customHeight="1" x14ac:dyDescent="0.25">
      <c r="A138" s="22" t="s">
        <v>260</v>
      </c>
      <c r="B138" s="2" t="s">
        <v>261</v>
      </c>
      <c r="C138" s="24">
        <v>69566</v>
      </c>
    </row>
    <row r="139" spans="1:3" s="16" customFormat="1" ht="213.75" customHeight="1" x14ac:dyDescent="0.25">
      <c r="A139" s="22" t="s">
        <v>262</v>
      </c>
      <c r="B139" s="2" t="s">
        <v>263</v>
      </c>
      <c r="C139" s="24">
        <v>36359.9</v>
      </c>
    </row>
    <row r="140" spans="1:3" s="16" customFormat="1" ht="81.75" customHeight="1" x14ac:dyDescent="0.25">
      <c r="A140" s="22" t="s">
        <v>264</v>
      </c>
      <c r="B140" s="2" t="s">
        <v>265</v>
      </c>
      <c r="C140" s="24">
        <v>1136.4000000000001</v>
      </c>
    </row>
    <row r="141" spans="1:3" s="16" customFormat="1" ht="99" customHeight="1" x14ac:dyDescent="0.25">
      <c r="A141" s="22" t="s">
        <v>266</v>
      </c>
      <c r="B141" s="2" t="s">
        <v>267</v>
      </c>
      <c r="C141" s="24">
        <v>1225</v>
      </c>
    </row>
    <row r="142" spans="1:3" s="16" customFormat="1" ht="69.75" customHeight="1" x14ac:dyDescent="0.25">
      <c r="A142" s="22" t="s">
        <v>268</v>
      </c>
      <c r="B142" s="2" t="s">
        <v>269</v>
      </c>
      <c r="C142" s="24">
        <v>11314</v>
      </c>
    </row>
    <row r="143" spans="1:3" s="16" customFormat="1" ht="98.25" customHeight="1" x14ac:dyDescent="0.25">
      <c r="A143" s="22" t="s">
        <v>270</v>
      </c>
      <c r="B143" s="2" t="s">
        <v>271</v>
      </c>
      <c r="C143" s="24">
        <v>675.2</v>
      </c>
    </row>
    <row r="144" spans="1:3" s="16" customFormat="1" ht="85.5" customHeight="1" x14ac:dyDescent="0.25">
      <c r="A144" s="22" t="s">
        <v>272</v>
      </c>
      <c r="B144" s="2" t="s">
        <v>273</v>
      </c>
      <c r="C144" s="24">
        <v>22465.4</v>
      </c>
    </row>
    <row r="145" spans="1:4" s="16" customFormat="1" ht="72" customHeight="1" x14ac:dyDescent="0.25">
      <c r="A145" s="22" t="s">
        <v>274</v>
      </c>
      <c r="B145" s="2" t="s">
        <v>275</v>
      </c>
      <c r="C145" s="24">
        <v>3558.7</v>
      </c>
    </row>
    <row r="146" spans="1:4" s="16" customFormat="1" ht="52.5" customHeight="1" x14ac:dyDescent="0.25">
      <c r="A146" s="22" t="s">
        <v>276</v>
      </c>
      <c r="B146" s="2" t="s">
        <v>277</v>
      </c>
      <c r="C146" s="24">
        <v>2021.2</v>
      </c>
    </row>
    <row r="147" spans="1:4" s="16" customFormat="1" ht="70.5" customHeight="1" x14ac:dyDescent="0.25">
      <c r="A147" s="22" t="s">
        <v>278</v>
      </c>
      <c r="B147" s="2" t="s">
        <v>279</v>
      </c>
      <c r="C147" s="24">
        <v>31</v>
      </c>
    </row>
    <row r="148" spans="1:4" s="16" customFormat="1" ht="36.75" customHeight="1" x14ac:dyDescent="0.25">
      <c r="A148" s="22" t="s">
        <v>280</v>
      </c>
      <c r="B148" s="2" t="s">
        <v>281</v>
      </c>
      <c r="C148" s="24">
        <v>1370.7</v>
      </c>
    </row>
    <row r="149" spans="1:4" s="16" customFormat="1" ht="18.75" customHeight="1" x14ac:dyDescent="0.25">
      <c r="A149" s="22" t="s">
        <v>282</v>
      </c>
      <c r="B149" s="2" t="s">
        <v>283</v>
      </c>
      <c r="C149" s="24">
        <v>1272.4000000000001</v>
      </c>
    </row>
    <row r="150" spans="1:4" s="16" customFormat="1" ht="27" customHeight="1" x14ac:dyDescent="0.25">
      <c r="A150" s="22" t="s">
        <v>284</v>
      </c>
      <c r="B150" s="2" t="s">
        <v>285</v>
      </c>
      <c r="C150" s="24">
        <f>C151+C152</f>
        <v>14648</v>
      </c>
    </row>
    <row r="151" spans="1:4" s="16" customFormat="1" ht="69" customHeight="1" x14ac:dyDescent="0.25">
      <c r="A151" s="22" t="s">
        <v>286</v>
      </c>
      <c r="B151" s="2" t="s">
        <v>287</v>
      </c>
      <c r="C151" s="24">
        <v>3248</v>
      </c>
    </row>
    <row r="152" spans="1:4" s="16" customFormat="1" ht="34.5" customHeight="1" x14ac:dyDescent="0.25">
      <c r="A152" s="22" t="s">
        <v>288</v>
      </c>
      <c r="B152" s="2" t="s">
        <v>289</v>
      </c>
      <c r="C152" s="24">
        <f>C153</f>
        <v>11400</v>
      </c>
    </row>
    <row r="153" spans="1:4" s="16" customFormat="1" ht="99.75" customHeight="1" x14ac:dyDescent="0.25">
      <c r="A153" s="22" t="s">
        <v>290</v>
      </c>
      <c r="B153" s="2" t="s">
        <v>291</v>
      </c>
      <c r="C153" s="24">
        <v>11400</v>
      </c>
    </row>
    <row r="154" spans="1:4" s="16" customFormat="1" x14ac:dyDescent="0.25">
      <c r="A154" s="29"/>
      <c r="B154" s="1" t="s">
        <v>292</v>
      </c>
      <c r="C154" s="30">
        <f>C92+C12</f>
        <v>1777546.5999999999</v>
      </c>
    </row>
    <row r="155" spans="1:4" s="16" customFormat="1" x14ac:dyDescent="0.25">
      <c r="A155" s="31"/>
      <c r="B155" s="32"/>
      <c r="C155" s="33"/>
    </row>
    <row r="156" spans="1:4" s="16" customFormat="1" x14ac:dyDescent="0.25">
      <c r="A156" s="34" t="s">
        <v>293</v>
      </c>
      <c r="B156" s="34"/>
      <c r="C156" s="34"/>
      <c r="D156" s="25"/>
    </row>
    <row r="157" spans="1:4" s="16" customFormat="1" x14ac:dyDescent="0.25">
      <c r="A157" s="5"/>
      <c r="B157" s="6"/>
      <c r="C157" s="14"/>
    </row>
    <row r="158" spans="1:4" s="16" customFormat="1" x14ac:dyDescent="0.25">
      <c r="A158" s="5"/>
      <c r="B158" s="6"/>
      <c r="C158" s="14"/>
    </row>
    <row r="159" spans="1:4" s="16" customFormat="1" x14ac:dyDescent="0.25">
      <c r="A159" s="5"/>
      <c r="B159" s="6"/>
      <c r="C159" s="14"/>
    </row>
    <row r="160" spans="1:4" s="16" customFormat="1" x14ac:dyDescent="0.25">
      <c r="A160" s="5"/>
      <c r="B160" s="6"/>
      <c r="C160" s="14"/>
    </row>
    <row r="161" spans="1:3" s="16" customFormat="1" x14ac:dyDescent="0.25">
      <c r="A161" s="5"/>
      <c r="B161" s="6"/>
      <c r="C161" s="14"/>
    </row>
    <row r="162" spans="1:3" s="16" customFormat="1" x14ac:dyDescent="0.25">
      <c r="A162" s="5"/>
      <c r="B162" s="6"/>
      <c r="C162" s="14"/>
    </row>
    <row r="163" spans="1:3" s="16" customFormat="1" x14ac:dyDescent="0.25">
      <c r="A163" s="5"/>
      <c r="B163" s="6"/>
      <c r="C163" s="14"/>
    </row>
    <row r="164" spans="1:3" s="16" customFormat="1" x14ac:dyDescent="0.25">
      <c r="A164" s="5"/>
      <c r="B164" s="6"/>
      <c r="C164" s="14"/>
    </row>
    <row r="165" spans="1:3" s="16" customFormat="1" x14ac:dyDescent="0.25">
      <c r="A165" s="5"/>
      <c r="B165" s="6"/>
      <c r="C165" s="14"/>
    </row>
    <row r="166" spans="1:3" s="16" customFormat="1" x14ac:dyDescent="0.25">
      <c r="A166" s="5"/>
      <c r="B166" s="6"/>
      <c r="C166" s="14"/>
    </row>
  </sheetData>
  <mergeCells count="8">
    <mergeCell ref="A156:C156"/>
    <mergeCell ref="A8:C8"/>
    <mergeCell ref="A1:C1"/>
    <mergeCell ref="A2:C2"/>
    <mergeCell ref="A3:C3"/>
    <mergeCell ref="A4:C4"/>
    <mergeCell ref="A5:C5"/>
    <mergeCell ref="A7:C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2019-12-02T11:11:42Z</dcterms:created>
  <dcterms:modified xsi:type="dcterms:W3CDTF">2019-12-02T11:12:31Z</dcterms:modified>
</cp:coreProperties>
</file>