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льбина\Desktop\Мои документы\На сайт\ОТЧЕТЫ\2018\2019\"/>
    </mc:Choice>
  </mc:AlternateContent>
  <bookViews>
    <workbookView xWindow="0" yWindow="0" windowWidth="28800" windowHeight="112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8" i="1" l="1"/>
  <c r="C32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D32" i="1" l="1"/>
  <c r="F32" i="1"/>
  <c r="G32" i="1" l="1"/>
</calcChain>
</file>

<file path=xl/sharedStrings.xml><?xml version="1.0" encoding="utf-8"?>
<sst xmlns="http://schemas.openxmlformats.org/spreadsheetml/2006/main" count="34" uniqueCount="34">
  <si>
    <t>Ед.Изм.: тыс.руб.</t>
  </si>
  <si>
    <t>Наименование</t>
  </si>
  <si>
    <t>Вид дохода</t>
  </si>
  <si>
    <t>Утвержденный бюджет</t>
  </si>
  <si>
    <t xml:space="preserve">Уточненный план </t>
  </si>
  <si>
    <t>% исполнения текущего плана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</si>
  <si>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</si>
  <si>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</si>
  <si>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</si>
  <si>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</si>
  <si>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</si>
  <si>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</si>
  <si>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</si>
  <si>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</si>
  <si>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</si>
  <si>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</si>
  <si>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</si>
  <si>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</si>
  <si>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</si>
  <si>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</si>
  <si>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</si>
  <si>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НЕРЕЗИДЕНТОВ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</si>
  <si>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</si>
  <si>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</si>
  <si>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</si>
  <si>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</si>
  <si>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</si>
  <si>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</si>
  <si>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</si>
  <si>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</si>
  <si>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</si>
  <si>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Отчет за 1 квартал</t>
  </si>
  <si>
    <t>Текущий план на 1 полугодие</t>
  </si>
  <si>
    <t>Сведения об исполнении бюджета муниципального района Мелеузовский район Республики Башкортостан за 1 полугодие 2019г. по доходам, в разрезе видов доходов в сравнении с запланированными значениями на соответствующий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</si>
</sst>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0"/>
      <color theme="1"/>
      <name val="Times New Roman"/>
      <family val="2"/>
    </font>
    <font>
      <b/>
      <sz val="12"/>
      <color theme="1"/>
      <name val="Times New Roman"/>
      <family val="1"/>
      <charset val="204"/>
    </font>
    <font>
      <sz val="10"/>
      <color rgb="FF0070C0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2" fillId="0" borderId="1" xfId="0" applyNumberFormat="1" applyFont="1" applyBorder="1"/>
    <xf numFmtId="0" fontId="1" fillId="0" borderId="0" xfId="0" applyFont="1" applyAlignment="1">
      <alignment horizontal="center" wrapText="1"/>
    </xf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workbookViewId="0">
      <selection activeCell="G14" sqref="G14"/>
    </sheetView>
  </sheetViews>
  <sheetFormatPr defaultRowHeight="12.75" x14ac:dyDescent="0.2"/>
  <cols>
    <col min="1" max="1" width="70" style="1" customWidth="1"/>
    <col min="2" max="2" width="14" customWidth="1"/>
    <col min="3" max="3" width="15" customWidth="1"/>
    <col min="4" max="7" width="14" customWidth="1"/>
    <col min="10" max="10" width="12.5" customWidth="1"/>
  </cols>
  <sheetData>
    <row r="1" spans="1:16" ht="13.5" thickBot="1" x14ac:dyDescent="0.25">
      <c r="K1" s="9"/>
    </row>
    <row r="2" spans="1:16" ht="56.25" customHeight="1" x14ac:dyDescent="0.25">
      <c r="A2" s="8" t="s">
        <v>33</v>
      </c>
      <c r="B2" s="8"/>
      <c r="C2" s="8"/>
      <c r="D2" s="8"/>
      <c r="E2" s="8"/>
      <c r="F2" s="8"/>
      <c r="G2" s="8"/>
    </row>
    <row r="5" spans="1:16" x14ac:dyDescent="0.2">
      <c r="A5" s="1" t="s">
        <v>0</v>
      </c>
    </row>
    <row r="7" spans="1:16" s="2" customFormat="1" ht="51" x14ac:dyDescent="0.2">
      <c r="A7" s="3" t="s">
        <v>1</v>
      </c>
      <c r="B7" s="3" t="s">
        <v>2</v>
      </c>
      <c r="C7" s="3" t="s">
        <v>3</v>
      </c>
      <c r="D7" s="3" t="s">
        <v>4</v>
      </c>
      <c r="E7" s="3" t="s">
        <v>32</v>
      </c>
      <c r="F7" s="3" t="s">
        <v>31</v>
      </c>
      <c r="G7" s="3" t="s">
        <v>5</v>
      </c>
      <c r="I7"/>
      <c r="J7"/>
      <c r="K7"/>
      <c r="L7"/>
      <c r="M7"/>
      <c r="N7"/>
      <c r="O7"/>
      <c r="P7"/>
    </row>
    <row r="8" spans="1:16" x14ac:dyDescent="0.2">
      <c r="A8" s="5" t="s">
        <v>6</v>
      </c>
      <c r="B8" s="4">
        <v>1000000000</v>
      </c>
      <c r="C8" s="6">
        <v>562056</v>
      </c>
      <c r="D8" s="6">
        <v>562056</v>
      </c>
      <c r="E8" s="6">
        <f>D8/12*6</f>
        <v>281028</v>
      </c>
      <c r="F8" s="6">
        <v>310267.01</v>
      </c>
      <c r="G8" s="6">
        <f>IF(E8=0,"",F8/E8*100)</f>
        <v>110.40430490911939</v>
      </c>
    </row>
    <row r="9" spans="1:16" x14ac:dyDescent="0.2">
      <c r="A9" s="5" t="s">
        <v>7</v>
      </c>
      <c r="B9" s="4">
        <v>1010000000</v>
      </c>
      <c r="C9" s="6">
        <v>328840</v>
      </c>
      <c r="D9" s="6">
        <v>328840</v>
      </c>
      <c r="E9" s="6">
        <f t="shared" ref="E9:E32" si="0">D9/12*6</f>
        <v>164420</v>
      </c>
      <c r="F9" s="6">
        <v>153735.42000000001</v>
      </c>
      <c r="G9" s="6">
        <f t="shared" ref="G9:G32" si="1">IF(E9=0,"",F9/E9*100)</f>
        <v>93.501654299963519</v>
      </c>
    </row>
    <row r="10" spans="1:16" ht="25.5" x14ac:dyDescent="0.2">
      <c r="A10" s="5" t="s">
        <v>8</v>
      </c>
      <c r="B10" s="4">
        <v>1030000000</v>
      </c>
      <c r="C10" s="6">
        <v>20814</v>
      </c>
      <c r="D10" s="6">
        <v>20814</v>
      </c>
      <c r="E10" s="6">
        <f t="shared" si="0"/>
        <v>10407</v>
      </c>
      <c r="F10" s="6">
        <v>10847.26</v>
      </c>
      <c r="G10" s="6">
        <f t="shared" si="1"/>
        <v>104.23042183145961</v>
      </c>
    </row>
    <row r="11" spans="1:16" x14ac:dyDescent="0.2">
      <c r="A11" s="5" t="s">
        <v>9</v>
      </c>
      <c r="B11" s="4">
        <v>1050000000</v>
      </c>
      <c r="C11" s="6">
        <v>119336</v>
      </c>
      <c r="D11" s="6">
        <v>119336</v>
      </c>
      <c r="E11" s="6">
        <f t="shared" si="0"/>
        <v>59668</v>
      </c>
      <c r="F11" s="6">
        <v>80745.78</v>
      </c>
      <c r="G11" s="6">
        <f t="shared" si="1"/>
        <v>135.32509888047196</v>
      </c>
    </row>
    <row r="12" spans="1:16" x14ac:dyDescent="0.2">
      <c r="A12" s="5" t="s">
        <v>10</v>
      </c>
      <c r="B12" s="4">
        <v>1060000000</v>
      </c>
      <c r="C12" s="6">
        <v>9800</v>
      </c>
      <c r="D12" s="6">
        <v>9800</v>
      </c>
      <c r="E12" s="6">
        <f t="shared" si="0"/>
        <v>4900</v>
      </c>
      <c r="F12" s="6">
        <v>6139.27</v>
      </c>
      <c r="G12" s="6">
        <f t="shared" si="1"/>
        <v>125.29122448979592</v>
      </c>
    </row>
    <row r="13" spans="1:16" ht="25.5" x14ac:dyDescent="0.2">
      <c r="A13" s="5" t="s">
        <v>11</v>
      </c>
      <c r="B13" s="4">
        <v>1070000000</v>
      </c>
      <c r="C13" s="6">
        <v>1460</v>
      </c>
      <c r="D13" s="6">
        <v>1460</v>
      </c>
      <c r="E13" s="6">
        <f t="shared" si="0"/>
        <v>730</v>
      </c>
      <c r="F13" s="6">
        <v>388.64</v>
      </c>
      <c r="G13" s="6">
        <f t="shared" si="1"/>
        <v>53.238356164383561</v>
      </c>
    </row>
    <row r="14" spans="1:16" x14ac:dyDescent="0.2">
      <c r="A14" s="5" t="s">
        <v>12</v>
      </c>
      <c r="B14" s="4">
        <v>1080000000</v>
      </c>
      <c r="C14" s="6">
        <v>9920</v>
      </c>
      <c r="D14" s="6">
        <v>9920</v>
      </c>
      <c r="E14" s="6">
        <f t="shared" si="0"/>
        <v>4960</v>
      </c>
      <c r="F14" s="6">
        <v>5192.74</v>
      </c>
      <c r="G14" s="6">
        <f t="shared" si="1"/>
        <v>104.69233870967743</v>
      </c>
    </row>
    <row r="15" spans="1:16" ht="25.5" x14ac:dyDescent="0.2">
      <c r="A15" s="5" t="s">
        <v>13</v>
      </c>
      <c r="B15" s="4">
        <v>1090000000</v>
      </c>
      <c r="C15" s="6">
        <v>0</v>
      </c>
      <c r="D15" s="6">
        <v>0</v>
      </c>
      <c r="E15" s="6">
        <f t="shared" si="0"/>
        <v>0</v>
      </c>
      <c r="F15" s="6">
        <v>0</v>
      </c>
      <c r="G15" s="6" t="str">
        <f t="shared" si="1"/>
        <v/>
      </c>
    </row>
    <row r="16" spans="1:16" ht="25.5" x14ac:dyDescent="0.2">
      <c r="A16" s="5" t="s">
        <v>14</v>
      </c>
      <c r="B16" s="4">
        <v>1110000000</v>
      </c>
      <c r="C16" s="6">
        <v>53415</v>
      </c>
      <c r="D16" s="6">
        <v>53415</v>
      </c>
      <c r="E16" s="6">
        <f t="shared" si="0"/>
        <v>26707.5</v>
      </c>
      <c r="F16" s="6">
        <v>34921.870000000003</v>
      </c>
      <c r="G16" s="6">
        <f t="shared" si="1"/>
        <v>130.75679116353086</v>
      </c>
    </row>
    <row r="17" spans="1:7" x14ac:dyDescent="0.2">
      <c r="A17" s="5" t="s">
        <v>15</v>
      </c>
      <c r="B17" s="4">
        <v>1120000000</v>
      </c>
      <c r="C17" s="6">
        <v>2764</v>
      </c>
      <c r="D17" s="6">
        <v>2764</v>
      </c>
      <c r="E17" s="6">
        <f t="shared" si="0"/>
        <v>1382</v>
      </c>
      <c r="F17" s="6">
        <v>1136.1099999999999</v>
      </c>
      <c r="G17" s="6">
        <f t="shared" si="1"/>
        <v>82.207670043415334</v>
      </c>
    </row>
    <row r="18" spans="1:7" ht="25.5" x14ac:dyDescent="0.2">
      <c r="A18" s="5" t="s">
        <v>16</v>
      </c>
      <c r="B18" s="4">
        <v>1130000000</v>
      </c>
      <c r="C18" s="6">
        <v>500</v>
      </c>
      <c r="D18" s="6">
        <v>500</v>
      </c>
      <c r="E18" s="6">
        <f t="shared" si="0"/>
        <v>250</v>
      </c>
      <c r="F18" s="6">
        <v>306.39999999999998</v>
      </c>
      <c r="G18" s="6">
        <f t="shared" si="1"/>
        <v>122.55999999999997</v>
      </c>
    </row>
    <row r="19" spans="1:7" ht="25.5" x14ac:dyDescent="0.2">
      <c r="A19" s="5" t="s">
        <v>17</v>
      </c>
      <c r="B19" s="4">
        <v>1140000000</v>
      </c>
      <c r="C19" s="6">
        <v>9140</v>
      </c>
      <c r="D19" s="6">
        <v>9140</v>
      </c>
      <c r="E19" s="6">
        <f t="shared" si="0"/>
        <v>4570</v>
      </c>
      <c r="F19" s="6">
        <v>12780.46</v>
      </c>
      <c r="G19" s="6">
        <f t="shared" si="1"/>
        <v>279.65995623632381</v>
      </c>
    </row>
    <row r="20" spans="1:7" x14ac:dyDescent="0.2">
      <c r="A20" s="5" t="s">
        <v>18</v>
      </c>
      <c r="B20" s="4">
        <v>1160000000</v>
      </c>
      <c r="C20" s="6">
        <v>4366</v>
      </c>
      <c r="D20" s="6">
        <v>4366</v>
      </c>
      <c r="E20" s="6">
        <f t="shared" si="0"/>
        <v>2183</v>
      </c>
      <c r="F20" s="6">
        <v>2859.99</v>
      </c>
      <c r="G20" s="6">
        <f t="shared" si="1"/>
        <v>131.01191021530002</v>
      </c>
    </row>
    <row r="21" spans="1:7" x14ac:dyDescent="0.2">
      <c r="A21" s="5" t="s">
        <v>19</v>
      </c>
      <c r="B21" s="4">
        <v>1170000000</v>
      </c>
      <c r="C21" s="6">
        <v>1701</v>
      </c>
      <c r="D21" s="6">
        <v>1701</v>
      </c>
      <c r="E21" s="6">
        <f t="shared" si="0"/>
        <v>850.5</v>
      </c>
      <c r="F21" s="6">
        <v>1213.08</v>
      </c>
      <c r="G21" s="6">
        <f t="shared" si="1"/>
        <v>142.63139329805995</v>
      </c>
    </row>
    <row r="22" spans="1:7" x14ac:dyDescent="0.2">
      <c r="A22" s="5" t="s">
        <v>20</v>
      </c>
      <c r="B22" s="4">
        <v>2000000000</v>
      </c>
      <c r="C22" s="6">
        <v>1058860.3</v>
      </c>
      <c r="D22" s="6">
        <v>1250311.45</v>
      </c>
      <c r="E22" s="6">
        <f t="shared" si="0"/>
        <v>625155.72499999998</v>
      </c>
      <c r="F22" s="6">
        <v>623212.11</v>
      </c>
      <c r="G22" s="6">
        <f t="shared" si="1"/>
        <v>99.689099064077197</v>
      </c>
    </row>
    <row r="23" spans="1:7" x14ac:dyDescent="0.2">
      <c r="A23" s="5" t="s">
        <v>21</v>
      </c>
      <c r="B23" s="4">
        <v>2010000000</v>
      </c>
      <c r="C23" s="6">
        <v>0</v>
      </c>
      <c r="D23" s="6">
        <v>0</v>
      </c>
      <c r="E23" s="6">
        <f t="shared" si="0"/>
        <v>0</v>
      </c>
      <c r="F23" s="6">
        <v>0</v>
      </c>
      <c r="G23" s="6" t="str">
        <f t="shared" si="1"/>
        <v/>
      </c>
    </row>
    <row r="24" spans="1:7" ht="25.5" x14ac:dyDescent="0.2">
      <c r="A24" s="5" t="s">
        <v>22</v>
      </c>
      <c r="B24" s="4">
        <v>2020000000</v>
      </c>
      <c r="C24" s="6">
        <v>1058860.3</v>
      </c>
      <c r="D24" s="6">
        <v>1242709.19</v>
      </c>
      <c r="E24" s="6">
        <f t="shared" si="0"/>
        <v>621354.59499999997</v>
      </c>
      <c r="F24" s="6">
        <v>621912.30000000005</v>
      </c>
      <c r="G24" s="6">
        <f t="shared" si="1"/>
        <v>100.08975631700288</v>
      </c>
    </row>
    <row r="25" spans="1:7" x14ac:dyDescent="0.2">
      <c r="A25" s="5" t="s">
        <v>23</v>
      </c>
      <c r="B25" s="4">
        <v>2021000000</v>
      </c>
      <c r="C25" s="6">
        <v>109589.5</v>
      </c>
      <c r="D25" s="6">
        <v>109589.5</v>
      </c>
      <c r="E25" s="6">
        <f t="shared" si="0"/>
        <v>54794.75</v>
      </c>
      <c r="F25" s="6">
        <v>54795</v>
      </c>
      <c r="G25" s="6">
        <f t="shared" si="1"/>
        <v>100.00045624808946</v>
      </c>
    </row>
    <row r="26" spans="1:7" ht="25.5" x14ac:dyDescent="0.2">
      <c r="A26" s="5" t="s">
        <v>24</v>
      </c>
      <c r="B26" s="4">
        <v>2022000000</v>
      </c>
      <c r="C26" s="6">
        <v>162817.60000000001</v>
      </c>
      <c r="D26" s="6">
        <v>318557.40999999997</v>
      </c>
      <c r="E26" s="6">
        <f t="shared" si="0"/>
        <v>159278.70499999999</v>
      </c>
      <c r="F26" s="6">
        <v>104582.05</v>
      </c>
      <c r="G26" s="6">
        <f t="shared" si="1"/>
        <v>65.659781701514973</v>
      </c>
    </row>
    <row r="27" spans="1:7" x14ac:dyDescent="0.2">
      <c r="A27" s="5" t="s">
        <v>25</v>
      </c>
      <c r="B27" s="4">
        <v>2023000000</v>
      </c>
      <c r="C27" s="6">
        <v>753132.2</v>
      </c>
      <c r="D27" s="6">
        <v>775054.28</v>
      </c>
      <c r="E27" s="6">
        <f t="shared" si="0"/>
        <v>387527.14</v>
      </c>
      <c r="F27" s="6">
        <v>444033.91</v>
      </c>
      <c r="G27" s="6">
        <f t="shared" si="1"/>
        <v>114.5813709976545</v>
      </c>
    </row>
    <row r="28" spans="1:7" x14ac:dyDescent="0.2">
      <c r="A28" s="5" t="s">
        <v>26</v>
      </c>
      <c r="B28" s="4">
        <v>2024000000</v>
      </c>
      <c r="C28" s="6">
        <v>33321</v>
      </c>
      <c r="D28" s="6">
        <v>39508</v>
      </c>
      <c r="E28" s="6">
        <f t="shared" si="0"/>
        <v>19754</v>
      </c>
      <c r="F28" s="6">
        <v>18501.330000000002</v>
      </c>
      <c r="G28" s="6">
        <f t="shared" si="1"/>
        <v>93.65865141237218</v>
      </c>
    </row>
    <row r="29" spans="1:7" x14ac:dyDescent="0.2">
      <c r="A29" s="5" t="s">
        <v>27</v>
      </c>
      <c r="B29" s="4">
        <v>2070000000</v>
      </c>
      <c r="C29" s="6">
        <v>0</v>
      </c>
      <c r="D29" s="6">
        <v>7602.26</v>
      </c>
      <c r="E29" s="6">
        <f t="shared" si="0"/>
        <v>3801.13</v>
      </c>
      <c r="F29" s="6">
        <v>400.17</v>
      </c>
      <c r="G29" s="6">
        <f t="shared" si="1"/>
        <v>10.52765888038557</v>
      </c>
    </row>
    <row r="30" spans="1:7" ht="102" x14ac:dyDescent="0.2">
      <c r="A30" s="5" t="s">
        <v>28</v>
      </c>
      <c r="B30" s="4">
        <v>2180000000</v>
      </c>
      <c r="C30" s="6">
        <v>0</v>
      </c>
      <c r="D30" s="6">
        <v>0</v>
      </c>
      <c r="E30" s="6">
        <f t="shared" si="0"/>
        <v>0</v>
      </c>
      <c r="F30" s="6">
        <v>7577.76</v>
      </c>
      <c r="G30" s="6" t="str">
        <f t="shared" si="1"/>
        <v/>
      </c>
    </row>
    <row r="31" spans="1:7" ht="38.25" x14ac:dyDescent="0.2">
      <c r="A31" s="5" t="s">
        <v>29</v>
      </c>
      <c r="B31" s="4">
        <v>2190000000</v>
      </c>
      <c r="C31" s="6">
        <v>0</v>
      </c>
      <c r="D31" s="6">
        <v>0</v>
      </c>
      <c r="E31" s="6">
        <f t="shared" si="0"/>
        <v>0</v>
      </c>
      <c r="F31" s="6">
        <v>-6678.12</v>
      </c>
      <c r="G31" s="6" t="str">
        <f t="shared" si="1"/>
        <v/>
      </c>
    </row>
    <row r="32" spans="1:7" x14ac:dyDescent="0.2">
      <c r="A32" s="5" t="s">
        <v>30</v>
      </c>
      <c r="B32" s="4">
        <v>0</v>
      </c>
      <c r="C32" s="7">
        <f>C8+C22</f>
        <v>1620916.3</v>
      </c>
      <c r="D32" s="7">
        <f t="shared" ref="D32:F32" si="2">D8+D22</f>
        <v>1812367.45</v>
      </c>
      <c r="E32" s="6">
        <f t="shared" si="0"/>
        <v>906183.72499999986</v>
      </c>
      <c r="F32" s="7">
        <f t="shared" si="2"/>
        <v>933479.12</v>
      </c>
      <c r="G32" s="7">
        <f t="shared" si="1"/>
        <v>103.01212593505807</v>
      </c>
    </row>
  </sheetData>
  <mergeCells count="1">
    <mergeCell ref="A2:G2"/>
  </mergeCells>
  <pageMargins left="0.51" right="0.2" top="0.35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2018-04-05T04:00:11Z</cp:lastPrinted>
  <dcterms:created xsi:type="dcterms:W3CDTF">2017-10-06T08:09:33Z</dcterms:created>
  <dcterms:modified xsi:type="dcterms:W3CDTF">2019-07-04T04:33:25Z</dcterms:modified>
</cp:coreProperties>
</file>