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6" windowWidth="16800" windowHeight="10020" tabRatio="934" activeTab="6"/>
  </bookViews>
  <sheets>
    <sheet name="доходы" sheetId="1" r:id="rId1"/>
    <sheet name="разд, подр 2017" sheetId="2" r:id="rId2"/>
    <sheet name="программы 2017" sheetId="3" r:id="rId3"/>
    <sheet name="Ведом новое 2017" sheetId="4" r:id="rId4"/>
    <sheet name="источники" sheetId="5" r:id="rId5"/>
    <sheet name="иные городу" sheetId="6" r:id="rId6"/>
    <sheet name="межбюдж" sheetId="7" r:id="rId7"/>
    <sheet name="субсидии федеральные" sheetId="8" r:id="rId8"/>
    <sheet name="субсидии местные" sheetId="9" r:id="rId9"/>
    <sheet name="субсидии РБ" sheetId="10" r:id="rId10"/>
    <sheet name="ППМИ" sheetId="11" r:id="rId11"/>
  </sheets>
  <definedNames>
    <definedName name="_xlnm.Print_Titles" localSheetId="3">'Ведом новое 2017'!$12:$13</definedName>
    <definedName name="_xlnm.Print_Titles" localSheetId="1">'разд, подр 2017'!$10:$11</definedName>
  </definedNames>
  <calcPr fullCalcOnLoad="1"/>
</workbook>
</file>

<file path=xl/sharedStrings.xml><?xml version="1.0" encoding="utf-8"?>
<sst xmlns="http://schemas.openxmlformats.org/spreadsheetml/2006/main" count="1199" uniqueCount="349">
  <si>
    <t>10\0\00\00000</t>
  </si>
  <si>
    <t>Основное мероприятие "Организация ремонта и содержание дорог местного значения"</t>
  </si>
  <si>
    <t>10\0\01\00000</t>
  </si>
  <si>
    <t>Основное мероприятие "Проведение работ по землеустройству, оформлению прав пользования на землю"</t>
  </si>
  <si>
    <t>09\0\09\00000</t>
  </si>
  <si>
    <t>01\0\00\00000</t>
  </si>
  <si>
    <t>Основное мероприятие "Государственная и муниципальная поддержка системы общего образования"</t>
  </si>
  <si>
    <t>Дорожное хозяйство (дорожные фонды)</t>
  </si>
  <si>
    <t>Межбюджетные трансферты</t>
  </si>
  <si>
    <t>Республики Башкортостан</t>
  </si>
  <si>
    <t>Сумма</t>
  </si>
  <si>
    <t>0700</t>
  </si>
  <si>
    <t>0800</t>
  </si>
  <si>
    <t>0801</t>
  </si>
  <si>
    <t>Общее образование</t>
  </si>
  <si>
    <t>ВСЕГО расходов</t>
  </si>
  <si>
    <t>Наименование</t>
  </si>
  <si>
    <t>к решению Совета муниципального</t>
  </si>
  <si>
    <t>района Мелеузовский район</t>
  </si>
  <si>
    <t>0500</t>
  </si>
  <si>
    <t>0502</t>
  </si>
  <si>
    <t>ЖИЛИЩНО-КОММУНАЛЬНОЕ ХОЗЯЙСТВО</t>
  </si>
  <si>
    <t>Коммунальное хозяйство</t>
  </si>
  <si>
    <t>(тыс.руб.)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</si>
  <si>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</si>
  <si>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</si>
  <si>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1400</t>
  </si>
  <si>
    <t>РзПр</t>
  </si>
  <si>
    <t>Вр</t>
  </si>
  <si>
    <t>НАЦИОНАЛЬНАЯ ЭКОНОМИКА</t>
  </si>
  <si>
    <t>0400</t>
  </si>
  <si>
    <t>Другие вопросы в области национальной экономики</t>
  </si>
  <si>
    <t xml:space="preserve"> ОБРАЗОВАНИЕ</t>
  </si>
  <si>
    <t>0702</t>
  </si>
  <si>
    <t>Культура</t>
  </si>
  <si>
    <t>0409</t>
  </si>
  <si>
    <t>АДМИНИСТРАЦИЯ МУНИЦИПАЛЬНОГО РАЙОНА МЕЛЕУЗОВСКИЙ РАЙОН РЕСПУБЛИКИ БАШКОРТОСТАН</t>
  </si>
  <si>
    <t xml:space="preserve">Глава муниципального района Мелеузовский район                                                                                         А.В. Суботин                                          </t>
  </si>
  <si>
    <t xml:space="preserve">Глава муниципального района Мелеузовский район                                                                      А.В. Суботин                                          </t>
  </si>
  <si>
    <t>(тыс. руб.)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</si>
  <si>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</si>
  <si>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</si>
  <si>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</si>
  <si>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</si>
  <si>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</si>
  <si>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500</t>
  </si>
  <si>
    <t>400</t>
  </si>
  <si>
    <t>0412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</si>
  <si>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</si>
  <si>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</si>
  <si>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 xml:space="preserve"> КУЛЬТУРА, КИНЕМАТОГРАФИЯ</t>
  </si>
  <si>
    <t>МЕЖБЮДЖЕТНЫЕ ТРАНСФЕРТЫ ОБЩЕГО ХАРАКТЕРА БЮДЖЕТАМ БЮДЖЕТНОЙ СИСТЕМЫ РОССИЙСКОЙ ФЕДЕРАЦИИ</t>
  </si>
  <si>
    <t>Всего расходов</t>
  </si>
  <si>
    <t>01\0\00\0000</t>
  </si>
  <si>
    <t>Основное мероприятие "Государственная и муниципальная поддержка системы общего образования</t>
  </si>
  <si>
    <t>01\0\02\00000</t>
  </si>
  <si>
    <t>07\0\00\00000</t>
  </si>
  <si>
    <t>07\0\01\00000</t>
  </si>
  <si>
    <t>Основное мероприятие "Сохранение, создание, распространение культурных ценностей, предоставляемых культурных благ населению в различных формах и видах"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</si>
  <si>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</si>
  <si>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</si>
  <si>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Основное мероприятие "Мероприятия в сфере строительства и инженерных коммуникаций"</t>
  </si>
  <si>
    <t>09\0\01\00000</t>
  </si>
  <si>
    <t>Основное мероприятие "Модернизация системы жилищно-коммунального хозяйства"</t>
  </si>
  <si>
    <t>09\0\06\00000</t>
  </si>
  <si>
    <t xml:space="preserve">Глава муниципального района Мелеузовский район                                                                                А.В. Суботин                                          </t>
  </si>
  <si>
    <t>Прочие межбюджетные трансферты общего характера</t>
  </si>
  <si>
    <t>1403</t>
  </si>
  <si>
    <t>Иные безвозмездные и безвозвратные перечисления</t>
  </si>
  <si>
    <t>Мелеузовский район Республики Башкортостан на 2017 год</t>
  </si>
  <si>
    <t>Цср</t>
  </si>
  <si>
    <t>2017 год</t>
  </si>
  <si>
    <t>Вед-во</t>
  </si>
  <si>
    <t>Основное мероприятие "Мероприятия в сфере строительства инженерных коммуникаций"</t>
  </si>
  <si>
    <t>Муниципальная программа "Развитие системы образования муниципального района Мелеузовский район Республики Башкортостан"</t>
  </si>
  <si>
    <t xml:space="preserve">                                                                                                                                    </t>
  </si>
  <si>
    <t>Коды БК</t>
  </si>
  <si>
    <t>Показатели</t>
  </si>
  <si>
    <t>0105 02 01 05 0000 610</t>
  </si>
  <si>
    <t>Итого</t>
  </si>
  <si>
    <t xml:space="preserve">Уменьшение прочих остатков денежных средств бюджета муниципального района </t>
  </si>
  <si>
    <t xml:space="preserve">Глава муниципального района Мелеузовский район                                          А.В. Суботин                                          </t>
  </si>
  <si>
    <t xml:space="preserve">Изменения в распределении бюджетных ассигнований муниципального района Мелеузовский район Республики Башкортостан на 2017 год по разделам, подразделам,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</si>
  <si>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 xml:space="preserve">Изменения в распределении бюджетных ассигнований муниципального района Мелеузовский район Республики Башкортостан на 2017 год по 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</si>
  <si>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№ п\п</t>
  </si>
  <si>
    <t>Наименование муниципальных образований</t>
  </si>
  <si>
    <t xml:space="preserve">ВСЕГО </t>
  </si>
  <si>
    <t>Направление расходов</t>
  </si>
  <si>
    <t>Сумма (тыс.руб.)</t>
  </si>
  <si>
    <t xml:space="preserve">Администрация сельского поселения Партизанский сельсовет </t>
  </si>
  <si>
    <t>(приложение № 22 решения Совета муниципального района Мелеузовский район Республики Башкортостан от 15.12.2016 года № 36)</t>
  </si>
  <si>
    <t xml:space="preserve">Администрация сельского поселения Иштугановский сельсовет </t>
  </si>
  <si>
    <t>Глава муниципального района                                                                          А.В. Суботин</t>
  </si>
  <si>
    <t>Изменения в ведомственную структуру расходов бюджета муниципального района</t>
  </si>
  <si>
    <t xml:space="preserve">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</si>
  <si>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</si>
  <si>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</si>
  <si>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от __________ 2017 года № _____</t>
  </si>
  <si>
    <t xml:space="preserve">Мероприятия в области строительства, архитектуры и градостроительства </t>
  </si>
  <si>
    <t>Иные бюджетные ассигнования</t>
  </si>
  <si>
    <t>800</t>
  </si>
  <si>
    <t>Код вида, подвида доходов бюджета</t>
  </si>
  <si>
    <t xml:space="preserve"> 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</si>
  <si>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</si>
  <si>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</si>
  <si>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</si>
  <si>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2 02 20000 00 0000 000</t>
  </si>
  <si>
    <t>Субсидии бюджетам бюджетной системы Российской Федерации (межбюджетные субсидии)</t>
  </si>
  <si>
    <t xml:space="preserve"> 2 02 30000 00 0000 151</t>
  </si>
  <si>
    <t xml:space="preserve">Субвенции бюджетам бюджетной системы Российской Федерации </t>
  </si>
  <si>
    <t xml:space="preserve"> 2 02 35082 05 0000 151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</si>
  <si>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</si>
  <si>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</si>
  <si>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</si>
  <si>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2 02 40000 00 0000 151</t>
  </si>
  <si>
    <t>Иные межбюджетные трансферты</t>
  </si>
  <si>
    <t>ВСЕГО доходов</t>
  </si>
  <si>
    <t>СОЦИАЛЬНАЯ ПОЛИТИКА</t>
  </si>
  <si>
    <t>1000</t>
  </si>
  <si>
    <t>09\0\09\03380</t>
  </si>
  <si>
    <t>Основное мероприятие "Проведение работ по землеустройству, оформлению прав на землю"</t>
  </si>
  <si>
    <t>0505</t>
  </si>
  <si>
    <t>09\0\05\72330</t>
  </si>
  <si>
    <t>09\0\05\00000</t>
  </si>
  <si>
    <t>Субсидии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жилищно-коммунальной отрасли республики, профессиональной переподготовке и повышению квалификации муниципальных служащих, занимающихся вопросами жилищно-коммунального хозяйства</t>
  </si>
  <si>
    <t>0503</t>
  </si>
  <si>
    <t>Благоустройство</t>
  </si>
  <si>
    <t>09\0\04\R5550</t>
  </si>
  <si>
    <t>09\0\04\00000</t>
  </si>
  <si>
    <t>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</t>
  </si>
  <si>
    <t>Другие вопросы в области жилищно-коммунального хозяйства</t>
  </si>
  <si>
    <t>Субсидии на осуществление мероприятий по переходу на поквартирные системы отопления и установке блочных котельных</t>
  </si>
  <si>
    <t>09\0\06\72410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</si>
  <si>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законодательством"</t>
  </si>
  <si>
    <t>09\0\07\00000</t>
  </si>
  <si>
    <t>Охрана семьи и детства</t>
  </si>
  <si>
    <t>1004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</si>
  <si>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бюджета Республики Башкортостан</t>
  </si>
  <si>
    <t>09\0\07\R0820</t>
  </si>
  <si>
    <t xml:space="preserve">Глава муниципального района Мелеузовский район                                           А.В. Суботин                                          </t>
  </si>
  <si>
    <t>2 02 25558 05 0000 151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</si>
  <si>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тыс. человек</t>
  </si>
  <si>
    <t>07\0\01\R5580</t>
  </si>
  <si>
    <t>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тыс. человек</t>
  </si>
  <si>
    <t xml:space="preserve">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</si>
  <si>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</si>
  <si>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Республики Башкортостан</t>
  </si>
  <si>
    <t xml:space="preserve">                                                                                            Приложение № 1</t>
  </si>
  <si>
    <t>Приложение № 2</t>
  </si>
  <si>
    <t xml:space="preserve"> 2 07 00000 00 0000 000</t>
  </si>
  <si>
    <t>ПРОЧИЕ БЕЗВОЗМЕЗДНЫЕ ПОСТУПЛЕНИЯ</t>
  </si>
  <si>
    <t xml:space="preserve"> 2 07 05030 05 0000 000</t>
  </si>
  <si>
    <t>Прочие безвозмездные поступления в бюджеты муниципальных районов</t>
  </si>
  <si>
    <t xml:space="preserve"> 2 07 05030 05 6400 180</t>
  </si>
  <si>
    <t xml:space="preserve">Изменения в поступлениях доходов в бюджет муниципального района </t>
  </si>
  <si>
    <t xml:space="preserve">Мелеузовский район Республики Башкортостан на 2017 год </t>
  </si>
  <si>
    <t xml:space="preserve">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</si>
  <si>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</si>
  <si>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Республики Башкортостан</t>
  </si>
  <si>
    <t xml:space="preserve">Администрация сельского поселения Абитовский сельсовет </t>
  </si>
  <si>
    <t xml:space="preserve">Администрация сельского поселения Александровский сельсовет </t>
  </si>
  <si>
    <t xml:space="preserve">Администрация сельского поселения Мелеузовский сельсовет </t>
  </si>
  <si>
    <t xml:space="preserve">Администрация сельского поселения Нугушевский сельсовет </t>
  </si>
  <si>
    <t xml:space="preserve">Администрация сельского поселения Первомайский сельсовет </t>
  </si>
  <si>
    <t xml:space="preserve">Администрация сельского поселения Сарышевский сельсовет </t>
  </si>
  <si>
    <t xml:space="preserve">Администрация сельского поселения Зирганский сельсовет </t>
  </si>
  <si>
    <t>(приложение № 4 решения Совета муниципального района Мелеузовский район Республики Башкортостан от 15.12.2016 года № 36)</t>
  </si>
  <si>
    <t>(приложение № 6 решения Совета муниципального района Мелеузовский район Республики Башкортостан от 15.12.2016 года № 36)</t>
  </si>
  <si>
    <t>(приложение № 8 решения Совета муниципального района Мелеузовский район Республики Башкортостан от 15.12.2016 года № 36)</t>
  </si>
  <si>
    <t>(приложение № 10 решения Совета муниципального района Мелеузовский район Республики Башкортостан от 15.12.2016 года № 36)</t>
  </si>
  <si>
    <t>(приложение № 23 решения Совета муниципального района Мелеузовский район Республики Башкортостан от 15.12.2016 года № 36)</t>
  </si>
  <si>
    <t>Субсидии на софинансирование проектов развития общественной инфраструктуры, основанных на местных инициативах</t>
  </si>
  <si>
    <t>09\0\04\72470</t>
  </si>
  <si>
    <t>ОБЩЕГОСУДАРСТВЕННЫЕ ВОПРОСЫ</t>
  </si>
  <si>
    <t>0100</t>
  </si>
  <si>
    <t>Другие общегосударственные вопросы</t>
  </si>
  <si>
    <t>0113</t>
  </si>
  <si>
    <t>Содержание и обслуживание муниципальной казны</t>
  </si>
  <si>
    <t>09\0\08\09040</t>
  </si>
  <si>
    <t>Основное мероприятие "Реализация полномочий по управлению объектами муниципальной собственности"</t>
  </si>
  <si>
    <t>09\0\08\00000</t>
  </si>
  <si>
    <t>Изменения в источниках финансирования дефицита бюджета муниципального района Мелеузовский район Республики Башкортостан на 2017 год</t>
  </si>
  <si>
    <t xml:space="preserve">  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</si>
  <si>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</si>
  <si>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Республики Башкортостан</t>
  </si>
  <si>
    <t>Проведение работ по землеустройству</t>
  </si>
  <si>
    <t>09\0\09\03330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</si>
  <si>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</si>
  <si>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</si>
  <si>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Аппараты органов государственной власти Республики Башкортостан</t>
  </si>
  <si>
    <t>Дорожное хозяйство</t>
  </si>
  <si>
    <t>10\0\01\03150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</si>
  <si>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</si>
  <si>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Администрация городского поселения город Мелеуз</t>
  </si>
  <si>
    <t>Межбюджетные трансферты на ремонт автомобильных дорог общего пользования местного значения</t>
  </si>
  <si>
    <t>Школы – детские сады, школы начальные, основные, средние и вечерние (сменные)</t>
  </si>
  <si>
    <t>01\0\02\42190</t>
  </si>
  <si>
    <t>Жилищное хозяйство</t>
  </si>
  <si>
    <t>0501</t>
  </si>
  <si>
    <t>Основное мероприятие "Мероприятия в сфере жилищного строительства"</t>
  </si>
  <si>
    <t>09\0\02\00000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</si>
  <si>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строительства, за счет средств бюджетов</t>
  </si>
  <si>
    <t>09\0\02\96020</t>
  </si>
  <si>
    <t>Изменения в распределении иных межбюджетных трансфертов бюджетам поселений муниципального района Мелеузовский район Республики Башкортостан на 2017 год</t>
  </si>
  <si>
    <t>(приложение № 24 решения Совета муниципального района Мелеузовский район Республики Башкортостан от 15.12.2016 года № 36)</t>
  </si>
  <si>
    <t>Дошкольное образование</t>
  </si>
  <si>
    <t>0701</t>
  </si>
  <si>
    <t>Основное мероприятие "Государственная и муниципальная поддержка системы дошкольного образования"</t>
  </si>
  <si>
    <t>01\0\01\00000</t>
  </si>
  <si>
    <t>01\0\01\72010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</si>
  <si>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</si>
  <si>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01\0\02\72010</t>
  </si>
  <si>
    <t>Дополнительное образование детей</t>
  </si>
  <si>
    <t>0703</t>
  </si>
  <si>
    <t>Основное мероприятие "Предоставление услуг дополнительного образования в муниципальном образовании"</t>
  </si>
  <si>
    <t>01\0\03\00000</t>
  </si>
  <si>
    <t>01\0\03\72010</t>
  </si>
  <si>
    <t>2 02 29998 05 0000 151</t>
  </si>
  <si>
    <t>Субсидии бюджетам муниципальных районов на финансовое обеспечение отдельных полномочий</t>
  </si>
  <si>
    <t>09\0\02\S6020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</si>
  <si>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строительства, за счет средств местных бюджетов</t>
  </si>
  <si>
    <t>09\0\08\72010</t>
  </si>
  <si>
    <t>09\0\04\72010</t>
  </si>
  <si>
    <t>07\0\01\72010</t>
  </si>
  <si>
    <t>2 02 20302 05 0000 151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</si>
  <si>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строительства, за счет средств бюджетов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</si>
  <si>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строительства, за счет средств бюджета Республики Башкортостан</t>
  </si>
  <si>
    <t>переселение граждан из аварийного жилищного фонда</t>
  </si>
  <si>
    <t>формирование современной городской среды</t>
  </si>
  <si>
    <t>в том числе:</t>
  </si>
  <si>
    <t xml:space="preserve">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</si>
  <si>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района Мелеузовский район</t>
  </si>
  <si>
    <t xml:space="preserve">                                                                                      Республики Башкортостан</t>
  </si>
  <si>
    <t>Администрация сельского поселения Денисовский сельсовет</t>
  </si>
  <si>
    <t>Администрация сельского поселения Нордовский сельсовет</t>
  </si>
  <si>
    <t>Администрация сельского поселения Нугушевский сельсовет</t>
  </si>
  <si>
    <t>Администрация сельского поселения Партизанский сельсовет</t>
  </si>
  <si>
    <t xml:space="preserve">Глава муниципального района                                                                   А.В. Суботин                    </t>
  </si>
  <si>
    <t>Изменения в распределении иных межбюджетных трансфертов бюджетам поселений муниципального района Мелеузовский район Республики Башкортостан на реализацию проектов развития общественной инфраструктуры, основанных на местных инициативах, на 2017 год</t>
  </si>
  <si>
    <t xml:space="preserve"> 2 02 49999 05 7505 151</t>
  </si>
  <si>
    <t>09\0\06\74050</t>
  </si>
  <si>
    <t>Иные межбюджетные трансферты на премирование победителей республиканского конкурса "Лучший многоквартирный дом"</t>
  </si>
  <si>
    <t>софинансирование расходных обязательств, возникающих при выполнении полномочий органов местного самоуправления по обращениям избирателей, адресованным депутатам Государственного Собрания - Курултая Республики Башкортостан</t>
  </si>
  <si>
    <t>01\0\01\42090</t>
  </si>
  <si>
    <t>Дошкольные образовательные организации</t>
  </si>
  <si>
    <t>09\0\01\72320</t>
  </si>
  <si>
    <t>Субсидии на осуществление мероприятий по строительству и реконструкции объектов водоснабжения и водоотведения, электро- и теплоснабжения</t>
  </si>
  <si>
    <t>Остаток на 01.01.2017 г.</t>
  </si>
  <si>
    <t>Из бюджета РБ</t>
  </si>
  <si>
    <t>Внутреннее перемещение</t>
  </si>
  <si>
    <t>ВСЕГО</t>
  </si>
  <si>
    <t>Прочие межбюджетные трансферты, передаваемые бюджетам муниципальных районов (Межбюджетные трансферты, передаваемые бюджетам на премирование победителей республиканского конкурса "Лучший многоквартирный дом")</t>
  </si>
  <si>
    <t xml:space="preserve">                                                                                                                                             Приложение № 3</t>
  </si>
  <si>
    <t>Приложение № 4</t>
  </si>
  <si>
    <t xml:space="preserve">к решению Совета муниципального </t>
  </si>
  <si>
    <t>от __________ 2017 года № _____</t>
  </si>
  <si>
    <t>Изменения в распределении субсидий бюджетам поселений муниципального района Мелеузовский район Республики Башкортостан за счет средств бюджета Республики Башкортостан на 2017 год</t>
  </si>
  <si>
    <t xml:space="preserve">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</si>
  <si>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</si>
  <si>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</si>
  <si>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от __________ 2017 года № _____</t>
  </si>
  <si>
    <t>Распределение субсидий бюджетам поселений муниципального района Мелеузовский район Республики Башкортостан за счет средств федерального бюджета на 2017 год</t>
  </si>
  <si>
    <t>в  том числе на:</t>
  </si>
  <si>
    <t>Глава муниципального района                                                              А.В. Суботин</t>
  </si>
  <si>
    <t>(приложение № 25 решения Совета муниципального района Мелеузовский район Республики Башкортостан от 15.12.2016 года № 36)</t>
  </si>
  <si>
    <t xml:space="preserve">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</si>
  <si>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</si>
  <si>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</si>
  <si>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от __________ 2017 года № _____</t>
  </si>
  <si>
    <t>(приложение № 26 решения Совета муниципального района Мелеузовский район Республики Башкортостан от 15.12.2016 года № 36)</t>
  </si>
  <si>
    <t>(приложение № 27 решения Совета муниципального района Мелеузовский район Республики Башкортостан от 15.12.2016 года № 36)</t>
  </si>
  <si>
    <t>Распределение субсидий бюджетам поселений муниципального района Мелеузовский район Республики Башкортостан за счет средств бюджета муниципального района Мелеузовский район Республики Башкортостан на 2017 год</t>
  </si>
  <si>
    <t>Осуществление мероприятий по переходу на поквартирные системы отопления и установке блочных котельных за счет средств местных бюджетов</t>
  </si>
  <si>
    <t>09\0\06\S2410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</si>
  <si>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</si>
  <si>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08\0\00\00000</t>
  </si>
  <si>
    <t>Основное мероприятие "Реализация задач и функций возложенных на исполнительные органы местного самоуправления за счет бюджета муниципального района"</t>
  </si>
  <si>
    <t>08\0\02\00000</t>
  </si>
  <si>
    <t>08\0\02\02040</t>
  </si>
  <si>
    <t>09\0\09\45190</t>
  </si>
  <si>
    <t>Учреждения в сфере строительства, архитектуры и градостроительства</t>
  </si>
  <si>
    <t>Основное мероприятие "Создание условий, обеспечивающих равные возможности получения образовательных услуг для детей с ограниченными возможностями здоровья (в том числе и для детей-инвалидов)"</t>
  </si>
  <si>
    <t>01\0\10\00000</t>
  </si>
  <si>
    <t>01\0\10\L0272</t>
  </si>
  <si>
    <t>Реализация мероприятий государственной программы Российской Федерации "Доступная среда" на 2011-2020 годы за счет средств местных бюджетов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</si>
  <si>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проезд"</t>
  </si>
  <si>
    <t>01\0\08\00000</t>
  </si>
  <si>
    <t>01\0\08\42190</t>
  </si>
  <si>
    <t>Дворцы и дома культуры, другие учреждения культуры</t>
  </si>
  <si>
    <t>07\0\01\44090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</si>
  <si>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</si>
  <si>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02\0\00\00000</t>
  </si>
  <si>
    <t>Основное мероприятие "Организация работы по централизации бухгалтерского учета"</t>
  </si>
  <si>
    <t>02\0\06\00000</t>
  </si>
  <si>
    <t>Учреждения в сфере общегосударственного управления</t>
  </si>
  <si>
    <t>02\0\06\02990</t>
  </si>
  <si>
    <t>ФИЗИЧЕСКАЯ КУЛЬТУРА И СПОРТ</t>
  </si>
  <si>
    <t>1100</t>
  </si>
  <si>
    <t xml:space="preserve">Физическая культура </t>
  </si>
  <si>
    <t>1101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</si>
  <si>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</si>
  <si>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03\0\00\00000</t>
  </si>
  <si>
    <t>Основное мероприятие "Реализация программ физкультурно-спортивной направленности"</t>
  </si>
  <si>
    <t>03\0\02\00000</t>
  </si>
  <si>
    <t>Центры спортивной подготовки (сборные команды)</t>
  </si>
  <si>
    <t>03\0\02\48290</t>
  </si>
  <si>
    <t>08\0\02\74000</t>
  </si>
  <si>
    <t>Мероприятия по благоустройству территорий населенных пунктов</t>
  </si>
  <si>
    <t>09\0\04\06050</t>
  </si>
  <si>
    <t>10\0\01\S2471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</si>
  <si>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</si>
  <si>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10\0\01\S2472</t>
  </si>
  <si>
    <t>10\0\01\S2473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</si>
  <si>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</si>
  <si>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</si>
  <si>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 xml:space="preserve"> 2 07 05030 05 6250 180</t>
  </si>
  <si>
    <t>Поступления в бюджеты муниципальных районов от физических лиц на финансовое обеспечение реализации проектов развития общественной инфраструктуры, основанных на местных инициативах</t>
  </si>
  <si>
    <t xml:space="preserve"> 2 07 05030 05 6350 180</t>
  </si>
  <si>
    <t xml:space="preserve">Администрация сельского поселения Аптраковский сельсовет </t>
  </si>
  <si>
    <t>Межбюджетные трансферты на приобретение служебного легкового автомобиля</t>
  </si>
  <si>
    <t xml:space="preserve">Межбюджетные трансферты на ремонт здания администрации </t>
  </si>
  <si>
    <t>Межбюджетные трансферты на приобретение и установку светового оборудования для МАУ "Городской дворец культуры"</t>
  </si>
  <si>
    <t>Межбюджетные трансферты на ремонт помещений и изготовление проектно-сметной документации МАУКИ "Мелеузовский историко-краеведческий музей"</t>
  </si>
  <si>
    <t xml:space="preserve">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</si>
  <si>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</si>
  <si>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Республики Башкортостан</t>
  </si>
  <si>
    <t>(тыс. рублей)</t>
  </si>
  <si>
    <t xml:space="preserve">Городское поселение г. Мелеуз </t>
  </si>
  <si>
    <t xml:space="preserve">Глава муниципального района Мелеузовский район                                       А.В. Суботин                    </t>
  </si>
  <si>
    <t xml:space="preserve">                                                                                            от _____июня 2017 года № ____</t>
  </si>
  <si>
    <t>от ___ июня 2017 года № ___</t>
  </si>
  <si>
    <t xml:space="preserve">                                                                                                                                             от ___ июня 2017 года № ___</t>
  </si>
  <si>
    <t xml:space="preserve">                                                                                                       от ___ июня 2017 года № ___</t>
  </si>
  <si>
    <t>Изменения в распределении иных межбюджетных трансфертов на прочие мероприятия по благоустройству территорий населенных пунктов бюджетам поселений на 2017 год</t>
  </si>
  <si>
    <t xml:space="preserve">                                                                                                    Приложение № 5</t>
  </si>
  <si>
    <t xml:space="preserve">                                                                                                    от ___ июня 2017 года № ____</t>
  </si>
  <si>
    <t xml:space="preserve">                                                                                                       Приложение № 7</t>
  </si>
  <si>
    <t>Приложение № 8</t>
  </si>
  <si>
    <t xml:space="preserve">                                                                                                   Приложение № 9</t>
  </si>
  <si>
    <t xml:space="preserve">                                                                                                     Приложение № 10</t>
  </si>
  <si>
    <t xml:space="preserve">                                                                                      Приложение № 11</t>
  </si>
  <si>
    <t xml:space="preserve">                                                                                      от _____июня 2017 года № ____</t>
  </si>
  <si>
    <t xml:space="preserve">                                                                                                  Приложение № 6</t>
  </si>
  <si>
    <t>Средства населения  юр.лиц</t>
  </si>
  <si>
    <t>07\0\01\74000</t>
  </si>
  <si>
    <t>Поступления в бюджеты муниципальных районов от юридических лиц на финансовое обеспечение реализации проектов развития общественной инфраструктуры, основанных на местных инициативах</t>
  </si>
  <si>
    <t>09\0\09\74000</t>
  </si>
  <si>
    <t>Межбюджетные трансферты на проведение кадастровых работ</t>
  </si>
  <si>
    <t>Поступления сумм долевого финансирования собственников жилых и нежилых помещений многоквартирных домов на осуществление мероприятий по переходу на поквартирные системы отопления и установке блочных котельных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</si>
</sst>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  <numFmt numFmtId="193" formatCode="#,##0.0000"/>
    <numFmt numFmtId="194" formatCode="#,##0.00000"/>
    <numFmt numFmtId="195" formatCode="#,##0.00&quot;р.&quot;"/>
  </numFmts>
  <fonts count="50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91" fontId="6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84" fontId="2" fillId="0" borderId="0" xfId="0" applyNumberFormat="1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vertical="center" wrapText="1"/>
    </xf>
    <xf numFmtId="191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192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83" fontId="2" fillId="0" borderId="0" xfId="0" applyNumberFormat="1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191" fontId="6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91" fontId="6" fillId="0" borderId="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92" fontId="10" fillId="0" borderId="10" xfId="0" applyNumberFormat="1" applyFont="1" applyFill="1" applyBorder="1" applyAlignment="1">
      <alignment horizontal="center" vertical="center" wrapText="1"/>
    </xf>
    <xf numFmtId="183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19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191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183" fontId="6" fillId="0" borderId="10" xfId="0" applyNumberFormat="1" applyFont="1" applyFill="1" applyBorder="1" applyAlignment="1">
      <alignment vertical="center" wrapText="1"/>
    </xf>
    <xf numFmtId="183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183" fontId="6" fillId="0" borderId="10" xfId="0" applyNumberFormat="1" applyFont="1" applyFill="1" applyBorder="1" applyAlignment="1">
      <alignment horizontal="right" vertical="center" wrapText="1"/>
    </xf>
    <xf numFmtId="183" fontId="2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91" fontId="2" fillId="0" borderId="16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vertical="center" wrapText="1"/>
    </xf>
    <xf numFmtId="184" fontId="2" fillId="0" borderId="0" xfId="0" applyNumberFormat="1" applyFont="1" applyFill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183" fontId="6" fillId="0" borderId="10" xfId="0" applyNumberFormat="1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right" vertical="center" wrapText="1"/>
    </xf>
    <xf numFmtId="191" fontId="2" fillId="0" borderId="10" xfId="0" applyNumberFormat="1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192" fontId="2" fillId="0" borderId="16" xfId="0" applyNumberFormat="1" applyFont="1" applyFill="1" applyBorder="1" applyAlignment="1">
      <alignment horizontal="center" vertical="center" wrapText="1"/>
    </xf>
    <xf numFmtId="192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83" fontId="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92" fontId="2" fillId="0" borderId="16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left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0" fillId="0" borderId="16" xfId="0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zoomScale="75" zoomScaleNormal="75" zoomScalePageLayoutView="0" workbookViewId="0" topLeftCell="A24">
      <selection activeCell="D27" sqref="D27"/>
    </sheetView>
  </sheetViews>
  <sheetFormatPr defaultColWidth="9.125" defaultRowHeight="12.75"/>
  <cols>
    <col min="1" max="1" width="23.00390625" style="49" customWidth="1"/>
    <col min="2" max="2" width="52.875" style="50" customWidth="1"/>
    <col min="3" max="3" width="12.50390625" style="29" customWidth="1"/>
    <col min="4" max="4" width="159.00390625" style="49" customWidth="1"/>
    <col min="5" max="16384" width="9.125" style="49" customWidth="1"/>
  </cols>
  <sheetData>
    <row r="1" spans="1:3" ht="15">
      <c r="A1" s="117" t="s">
        <v>147</v>
      </c>
      <c r="B1" s="117"/>
      <c r="C1" s="117"/>
    </row>
    <row r="2" spans="1:3" ht="15">
      <c r="A2" s="117" t="s">
        <v>144</v>
      </c>
      <c r="B2" s="117"/>
      <c r="C2" s="117"/>
    </row>
    <row r="3" spans="1:3" ht="15">
      <c r="A3" s="117" t="s">
        <v>145</v>
      </c>
      <c r="B3" s="117"/>
      <c r="C3" s="117"/>
    </row>
    <row r="4" spans="1:3" ht="15">
      <c r="A4" s="117" t="s">
        <v>146</v>
      </c>
      <c r="B4" s="117"/>
      <c r="C4" s="117"/>
    </row>
    <row r="5" spans="1:3" ht="15">
      <c r="A5" s="117" t="s">
        <v>329</v>
      </c>
      <c r="B5" s="117"/>
      <c r="C5" s="117"/>
    </row>
    <row r="7" spans="1:3" ht="15">
      <c r="A7" s="115" t="s">
        <v>154</v>
      </c>
      <c r="B7" s="115"/>
      <c r="C7" s="115"/>
    </row>
    <row r="8" spans="1:3" ht="15">
      <c r="A8" s="115" t="s">
        <v>155</v>
      </c>
      <c r="B8" s="115"/>
      <c r="C8" s="115"/>
    </row>
    <row r="9" spans="1:3" ht="15">
      <c r="A9" s="51"/>
      <c r="B9" s="51"/>
      <c r="C9" s="51"/>
    </row>
    <row r="10" spans="1:4" ht="27" customHeight="1">
      <c r="A10" s="118" t="s">
        <v>166</v>
      </c>
      <c r="B10" s="119"/>
      <c r="C10" s="119"/>
      <c r="D10" s="30"/>
    </row>
    <row r="11" ht="15">
      <c r="C11" s="52" t="s">
        <v>23</v>
      </c>
    </row>
    <row r="12" spans="1:3" s="53" customFormat="1" ht="30.75">
      <c r="A12" s="46" t="s">
        <v>101</v>
      </c>
      <c r="B12" s="46" t="s">
        <v>16</v>
      </c>
      <c r="C12" s="48" t="s">
        <v>10</v>
      </c>
    </row>
    <row r="13" spans="1:3" s="50" customFormat="1" ht="19.5" customHeight="1">
      <c r="A13" s="4" t="s">
        <v>102</v>
      </c>
      <c r="B13" s="47" t="s">
        <v>103</v>
      </c>
      <c r="C13" s="22">
        <f>C14+C24</f>
        <v>18858.235</v>
      </c>
    </row>
    <row r="14" spans="1:3" s="50" customFormat="1" ht="45.75" customHeight="1">
      <c r="A14" s="4" t="s">
        <v>104</v>
      </c>
      <c r="B14" s="47" t="s">
        <v>105</v>
      </c>
      <c r="C14" s="22">
        <f>C19+C22+C15</f>
        <v>20133.235</v>
      </c>
    </row>
    <row r="15" spans="1:3" s="50" customFormat="1" ht="30.75">
      <c r="A15" s="4" t="s">
        <v>106</v>
      </c>
      <c r="B15" s="47" t="s">
        <v>107</v>
      </c>
      <c r="C15" s="22">
        <f>C16+C17+C18</f>
        <v>19922.952</v>
      </c>
    </row>
    <row r="16" spans="1:3" s="50" customFormat="1" ht="102" customHeight="1">
      <c r="A16" s="4" t="s">
        <v>224</v>
      </c>
      <c r="B16" s="20" t="s">
        <v>225</v>
      </c>
      <c r="C16" s="22">
        <v>-0.05</v>
      </c>
    </row>
    <row r="17" spans="1:3" s="50" customFormat="1" ht="94.5" customHeight="1">
      <c r="A17" s="4" t="s">
        <v>140</v>
      </c>
      <c r="B17" s="47" t="s">
        <v>141</v>
      </c>
      <c r="C17" s="22">
        <v>0.002</v>
      </c>
    </row>
    <row r="18" spans="1:3" s="50" customFormat="1" ht="35.25" customHeight="1">
      <c r="A18" s="4" t="s">
        <v>217</v>
      </c>
      <c r="B18" s="47" t="s">
        <v>218</v>
      </c>
      <c r="C18" s="22">
        <v>19923</v>
      </c>
    </row>
    <row r="19" spans="1:3" s="50" customFormat="1" ht="37.5" customHeight="1">
      <c r="A19" s="4" t="s">
        <v>108</v>
      </c>
      <c r="B19" s="20" t="s">
        <v>109</v>
      </c>
      <c r="C19" s="22">
        <f>C20</f>
        <v>110.283</v>
      </c>
    </row>
    <row r="20" spans="1:3" s="50" customFormat="1" ht="81" customHeight="1">
      <c r="A20" s="4" t="s">
        <v>110</v>
      </c>
      <c r="B20" s="20" t="s">
        <v>111</v>
      </c>
      <c r="C20" s="22">
        <v>110.283</v>
      </c>
    </row>
    <row r="21" spans="1:3" s="50" customFormat="1" ht="62.25" hidden="1">
      <c r="A21" s="4" t="s">
        <v>112</v>
      </c>
      <c r="B21" s="20" t="s">
        <v>113</v>
      </c>
      <c r="C21" s="18"/>
    </row>
    <row r="22" spans="1:3" s="54" customFormat="1" ht="30.75">
      <c r="A22" s="4" t="s">
        <v>114</v>
      </c>
      <c r="B22" s="20" t="s">
        <v>115</v>
      </c>
      <c r="C22" s="22">
        <f>C23</f>
        <v>100</v>
      </c>
    </row>
    <row r="23" spans="1:3" s="50" customFormat="1" ht="82.5" customHeight="1">
      <c r="A23" s="4" t="s">
        <v>239</v>
      </c>
      <c r="B23" s="84" t="s">
        <v>251</v>
      </c>
      <c r="C23" s="22">
        <v>100</v>
      </c>
    </row>
    <row r="24" spans="1:3" s="50" customFormat="1" ht="23.25" customHeight="1">
      <c r="A24" s="4" t="s">
        <v>149</v>
      </c>
      <c r="B24" s="47" t="s">
        <v>150</v>
      </c>
      <c r="C24" s="22">
        <f>C25</f>
        <v>-1275</v>
      </c>
    </row>
    <row r="25" spans="1:3" s="50" customFormat="1" ht="33" customHeight="1">
      <c r="A25" s="4" t="s">
        <v>151</v>
      </c>
      <c r="B25" s="20" t="s">
        <v>152</v>
      </c>
      <c r="C25" s="22">
        <f>C28+C26+C27</f>
        <v>-1275</v>
      </c>
    </row>
    <row r="26" spans="1:3" s="50" customFormat="1" ht="66" customHeight="1">
      <c r="A26" s="4" t="s">
        <v>315</v>
      </c>
      <c r="B26" s="20" t="s">
        <v>316</v>
      </c>
      <c r="C26" s="22">
        <v>200</v>
      </c>
    </row>
    <row r="27" spans="1:3" s="50" customFormat="1" ht="69" customHeight="1">
      <c r="A27" s="4" t="s">
        <v>317</v>
      </c>
      <c r="B27" s="20" t="s">
        <v>345</v>
      </c>
      <c r="C27" s="22">
        <v>525</v>
      </c>
    </row>
    <row r="28" spans="1:3" s="50" customFormat="1" ht="84" customHeight="1">
      <c r="A28" s="4" t="s">
        <v>153</v>
      </c>
      <c r="B28" s="20" t="s">
        <v>348</v>
      </c>
      <c r="C28" s="22">
        <v>-2000</v>
      </c>
    </row>
    <row r="29" spans="1:3" s="50" customFormat="1" ht="15">
      <c r="A29" s="25"/>
      <c r="B29" s="10" t="s">
        <v>116</v>
      </c>
      <c r="C29" s="23">
        <f>C13</f>
        <v>18858.235</v>
      </c>
    </row>
    <row r="30" spans="1:3" s="50" customFormat="1" ht="15">
      <c r="A30" s="24"/>
      <c r="B30" s="8"/>
      <c r="C30" s="55"/>
    </row>
    <row r="31" spans="1:3" s="50" customFormat="1" ht="15">
      <c r="A31" s="116" t="s">
        <v>139</v>
      </c>
      <c r="B31" s="116"/>
      <c r="C31" s="116"/>
    </row>
    <row r="32" s="50" customFormat="1" ht="15">
      <c r="C32" s="53"/>
    </row>
    <row r="33" s="50" customFormat="1" ht="15">
      <c r="C33" s="53"/>
    </row>
    <row r="34" s="50" customFormat="1" ht="15">
      <c r="C34" s="53"/>
    </row>
    <row r="35" s="50" customFormat="1" ht="15">
      <c r="C35" s="53"/>
    </row>
    <row r="36" s="50" customFormat="1" ht="15">
      <c r="C36" s="53"/>
    </row>
    <row r="37" s="50" customFormat="1" ht="15">
      <c r="C37" s="53"/>
    </row>
    <row r="38" s="50" customFormat="1" ht="15">
      <c r="C38" s="53"/>
    </row>
    <row r="39" s="50" customFormat="1" ht="15">
      <c r="C39" s="53"/>
    </row>
    <row r="40" s="50" customFormat="1" ht="15">
      <c r="C40" s="53"/>
    </row>
    <row r="41" s="50" customFormat="1" ht="15">
      <c r="C41" s="53"/>
    </row>
    <row r="42" s="50" customFormat="1" ht="15">
      <c r="C42" s="53"/>
    </row>
    <row r="43" s="50" customFormat="1" ht="15">
      <c r="C43" s="53"/>
    </row>
    <row r="44" s="50" customFormat="1" ht="15">
      <c r="C44" s="53"/>
    </row>
    <row r="45" s="50" customFormat="1" ht="15">
      <c r="C45" s="53"/>
    </row>
    <row r="46" s="50" customFormat="1" ht="15">
      <c r="C46" s="53"/>
    </row>
    <row r="47" s="50" customFormat="1" ht="15">
      <c r="C47" s="53"/>
    </row>
    <row r="48" s="50" customFormat="1" ht="15">
      <c r="C48" s="53"/>
    </row>
    <row r="49" s="50" customFormat="1" ht="15">
      <c r="C49" s="53"/>
    </row>
    <row r="50" s="50" customFormat="1" ht="15">
      <c r="C50" s="53"/>
    </row>
    <row r="51" spans="1:3" ht="15">
      <c r="A51" s="50"/>
      <c r="C51" s="53"/>
    </row>
    <row r="52" spans="1:3" ht="15">
      <c r="A52" s="50"/>
      <c r="C52" s="53"/>
    </row>
    <row r="53" spans="1:3" ht="15">
      <c r="A53" s="50"/>
      <c r="C53" s="53"/>
    </row>
    <row r="54" spans="1:3" ht="15">
      <c r="A54" s="50"/>
      <c r="C54" s="53"/>
    </row>
    <row r="55" spans="1:3" ht="15">
      <c r="A55" s="50"/>
      <c r="C55" s="53"/>
    </row>
    <row r="56" spans="1:3" ht="15">
      <c r="A56" s="50"/>
      <c r="C56" s="53"/>
    </row>
    <row r="57" spans="1:3" ht="15">
      <c r="A57" s="50"/>
      <c r="C57" s="53"/>
    </row>
  </sheetData>
  <sheetProtection/>
  <mergeCells count="9">
    <mergeCell ref="A8:C8"/>
    <mergeCell ref="A31:C31"/>
    <mergeCell ref="A1:C1"/>
    <mergeCell ref="A2:C2"/>
    <mergeCell ref="A3:C3"/>
    <mergeCell ref="A4:C4"/>
    <mergeCell ref="A5:C5"/>
    <mergeCell ref="A7:C7"/>
    <mergeCell ref="A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8">
      <selection activeCell="D14" sqref="D14"/>
    </sheetView>
  </sheetViews>
  <sheetFormatPr defaultColWidth="9.125" defaultRowHeight="12.75"/>
  <cols>
    <col min="1" max="1" width="2.50390625" style="45" customWidth="1"/>
    <col min="2" max="2" width="51.25390625" style="45" customWidth="1"/>
    <col min="3" max="3" width="17.125" style="45" customWidth="1"/>
    <col min="4" max="4" width="18.25390625" style="45" customWidth="1"/>
    <col min="5" max="5" width="38.25390625" style="45" customWidth="1"/>
    <col min="6" max="16384" width="9.125" style="45" customWidth="1"/>
  </cols>
  <sheetData>
    <row r="1" spans="1:9" s="43" customFormat="1" ht="13.5" customHeight="1">
      <c r="A1" s="147"/>
      <c r="B1" s="147"/>
      <c r="C1" s="147"/>
      <c r="D1" s="152"/>
      <c r="E1" s="147" t="s">
        <v>337</v>
      </c>
      <c r="F1" s="147"/>
      <c r="G1" s="147"/>
      <c r="H1" s="152"/>
      <c r="I1" s="152"/>
    </row>
    <row r="2" spans="1:9" s="43" customFormat="1" ht="13.5" customHeight="1">
      <c r="A2" s="147"/>
      <c r="B2" s="147"/>
      <c r="C2" s="147"/>
      <c r="D2" s="152"/>
      <c r="E2" s="147" t="s">
        <v>254</v>
      </c>
      <c r="F2" s="147"/>
      <c r="G2" s="147"/>
      <c r="H2" s="152"/>
      <c r="I2" s="152"/>
    </row>
    <row r="3" spans="1:9" s="43" customFormat="1" ht="13.5" customHeight="1">
      <c r="A3" s="147"/>
      <c r="B3" s="147"/>
      <c r="C3" s="147"/>
      <c r="D3" s="152"/>
      <c r="E3" s="147" t="s">
        <v>18</v>
      </c>
      <c r="F3" s="147"/>
      <c r="G3" s="147"/>
      <c r="H3" s="152"/>
      <c r="I3" s="152"/>
    </row>
    <row r="4" spans="1:9" s="43" customFormat="1" ht="13.5" customHeight="1">
      <c r="A4" s="147"/>
      <c r="B4" s="147"/>
      <c r="C4" s="147"/>
      <c r="D4" s="152"/>
      <c r="E4" s="147" t="s">
        <v>9</v>
      </c>
      <c r="F4" s="147"/>
      <c r="G4" s="147"/>
      <c r="H4" s="152"/>
      <c r="I4" s="152"/>
    </row>
    <row r="5" spans="1:9" s="43" customFormat="1" ht="13.5" customHeight="1">
      <c r="A5" s="147"/>
      <c r="B5" s="147"/>
      <c r="C5" s="147"/>
      <c r="D5" s="152"/>
      <c r="E5" s="147" t="s">
        <v>255</v>
      </c>
      <c r="F5" s="147"/>
      <c r="G5" s="147"/>
      <c r="H5" s="152"/>
      <c r="I5" s="152"/>
    </row>
    <row r="6" spans="1:3" s="43" customFormat="1" ht="13.5">
      <c r="A6" s="42"/>
      <c r="B6" s="42"/>
      <c r="C6" s="42"/>
    </row>
    <row r="7" spans="1:5" ht="32.25" customHeight="1">
      <c r="A7" s="148" t="s">
        <v>256</v>
      </c>
      <c r="B7" s="148"/>
      <c r="C7" s="148"/>
      <c r="D7" s="119"/>
      <c r="E7" s="119"/>
    </row>
    <row r="8" spans="1:5" ht="12" customHeight="1">
      <c r="A8" s="118" t="s">
        <v>204</v>
      </c>
      <c r="B8" s="118"/>
      <c r="C8" s="118"/>
      <c r="D8" s="152"/>
      <c r="E8" s="152"/>
    </row>
    <row r="9" spans="1:3" ht="12.75" customHeight="1">
      <c r="A9" s="65"/>
      <c r="B9" s="65"/>
      <c r="C9" s="65"/>
    </row>
    <row r="10" spans="1:5" ht="12.75" customHeight="1">
      <c r="A10" s="141" t="s">
        <v>84</v>
      </c>
      <c r="B10" s="141" t="s">
        <v>85</v>
      </c>
      <c r="C10" s="141" t="s">
        <v>88</v>
      </c>
      <c r="D10" s="155" t="s">
        <v>229</v>
      </c>
      <c r="E10" s="156"/>
    </row>
    <row r="11" spans="1:5" ht="30" customHeight="1">
      <c r="A11" s="149"/>
      <c r="B11" s="149"/>
      <c r="C11" s="149"/>
      <c r="D11" s="150" t="s">
        <v>228</v>
      </c>
      <c r="E11" s="153" t="s">
        <v>242</v>
      </c>
    </row>
    <row r="12" spans="1:5" ht="45.75" customHeight="1">
      <c r="A12" s="149"/>
      <c r="B12" s="149"/>
      <c r="C12" s="149"/>
      <c r="D12" s="151"/>
      <c r="E12" s="154"/>
    </row>
    <row r="13" spans="1:5" ht="36.75" customHeight="1">
      <c r="A13" s="98">
        <v>1</v>
      </c>
      <c r="B13" s="69" t="s">
        <v>159</v>
      </c>
      <c r="C13" s="61">
        <f aca="true" t="shared" si="0" ref="C13:C18">D13+E13</f>
        <v>100</v>
      </c>
      <c r="D13" s="109"/>
      <c r="E13" s="110">
        <v>100</v>
      </c>
    </row>
    <row r="14" spans="1:5" ht="36.75" customHeight="1">
      <c r="A14" s="98">
        <v>2</v>
      </c>
      <c r="B14" s="69" t="s">
        <v>160</v>
      </c>
      <c r="C14" s="61">
        <f t="shared" si="0"/>
        <v>100</v>
      </c>
      <c r="D14" s="109"/>
      <c r="E14" s="110">
        <v>100</v>
      </c>
    </row>
    <row r="15" spans="1:5" ht="36.75" customHeight="1">
      <c r="A15" s="98">
        <v>3</v>
      </c>
      <c r="B15" s="69" t="s">
        <v>165</v>
      </c>
      <c r="C15" s="61">
        <f t="shared" si="0"/>
        <v>160</v>
      </c>
      <c r="D15" s="109"/>
      <c r="E15" s="110">
        <v>160</v>
      </c>
    </row>
    <row r="16" spans="1:5" ht="36.75" customHeight="1">
      <c r="A16" s="98">
        <v>4</v>
      </c>
      <c r="B16" s="69" t="s">
        <v>91</v>
      </c>
      <c r="C16" s="61">
        <f t="shared" si="0"/>
        <v>150</v>
      </c>
      <c r="D16" s="109"/>
      <c r="E16" s="110">
        <v>150</v>
      </c>
    </row>
    <row r="17" spans="1:5" ht="30.75" customHeight="1">
      <c r="A17" s="67">
        <v>5</v>
      </c>
      <c r="B17" s="72" t="s">
        <v>89</v>
      </c>
      <c r="C17" s="73">
        <f t="shared" si="0"/>
        <v>125</v>
      </c>
      <c r="D17" s="66"/>
      <c r="E17" s="110">
        <v>125</v>
      </c>
    </row>
    <row r="18" spans="1:5" ht="33" customHeight="1">
      <c r="A18" s="67">
        <v>6</v>
      </c>
      <c r="B18" s="72" t="s">
        <v>163</v>
      </c>
      <c r="C18" s="73">
        <f t="shared" si="0"/>
        <v>150</v>
      </c>
      <c r="D18" s="66"/>
      <c r="E18" s="110">
        <v>150</v>
      </c>
    </row>
    <row r="19" spans="1:5" ht="18" customHeight="1">
      <c r="A19" s="67">
        <v>7</v>
      </c>
      <c r="B19" s="72" t="s">
        <v>193</v>
      </c>
      <c r="C19" s="73">
        <f>D19+E19</f>
        <v>5921.361</v>
      </c>
      <c r="D19" s="73">
        <v>5921.361</v>
      </c>
      <c r="E19" s="110"/>
    </row>
    <row r="20" spans="1:5" ht="15.75">
      <c r="A20" s="66"/>
      <c r="B20" s="74" t="s">
        <v>86</v>
      </c>
      <c r="C20" s="23">
        <f>C18+C19+C17+C16+C15+C14+C13</f>
        <v>6706.361</v>
      </c>
      <c r="D20" s="23">
        <f>D18+D19+D17+D16+D15+D14+D13</f>
        <v>5921.361</v>
      </c>
      <c r="E20" s="23">
        <f>E18+E19+E17+E16+E15+E14+E13</f>
        <v>785</v>
      </c>
    </row>
    <row r="22" spans="1:5" ht="15">
      <c r="A22" s="146" t="s">
        <v>92</v>
      </c>
      <c r="B22" s="146"/>
      <c r="C22" s="146"/>
      <c r="D22" s="152"/>
      <c r="E22" s="152"/>
    </row>
    <row r="23" ht="15" customHeight="1"/>
  </sheetData>
  <sheetProtection/>
  <mergeCells count="19">
    <mergeCell ref="A22:E22"/>
    <mergeCell ref="A1:D1"/>
    <mergeCell ref="A2:D2"/>
    <mergeCell ref="A3:D3"/>
    <mergeCell ref="A4:D4"/>
    <mergeCell ref="A5:D5"/>
    <mergeCell ref="D11:D12"/>
    <mergeCell ref="C10:C12"/>
    <mergeCell ref="B10:B12"/>
    <mergeCell ref="A10:A12"/>
    <mergeCell ref="A7:E7"/>
    <mergeCell ref="A8:E8"/>
    <mergeCell ref="E11:E12"/>
    <mergeCell ref="D10:E10"/>
    <mergeCell ref="E1:I1"/>
    <mergeCell ref="E2:I2"/>
    <mergeCell ref="E3:I3"/>
    <mergeCell ref="E4:I4"/>
    <mergeCell ref="E5:I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875" style="64" customWidth="1"/>
    <col min="2" max="2" width="66.375" style="64" customWidth="1"/>
    <col min="3" max="3" width="14.875" style="64" customWidth="1"/>
    <col min="4" max="16384" width="8.875" style="64" customWidth="1"/>
  </cols>
  <sheetData>
    <row r="1" spans="1:3" ht="13.5">
      <c r="A1" s="147" t="s">
        <v>340</v>
      </c>
      <c r="B1" s="147"/>
      <c r="C1" s="147"/>
    </row>
    <row r="2" spans="1:3" ht="13.5">
      <c r="A2" s="147" t="s">
        <v>230</v>
      </c>
      <c r="B2" s="147"/>
      <c r="C2" s="147"/>
    </row>
    <row r="3" spans="1:3" ht="13.5">
      <c r="A3" s="147" t="s">
        <v>231</v>
      </c>
      <c r="B3" s="147"/>
      <c r="C3" s="147"/>
    </row>
    <row r="4" spans="1:3" ht="13.5">
      <c r="A4" s="147" t="s">
        <v>232</v>
      </c>
      <c r="B4" s="147"/>
      <c r="C4" s="147"/>
    </row>
    <row r="5" spans="1:3" ht="13.5">
      <c r="A5" s="147" t="s">
        <v>341</v>
      </c>
      <c r="B5" s="147"/>
      <c r="C5" s="147"/>
    </row>
    <row r="6" spans="1:3" ht="13.5">
      <c r="A6" s="42"/>
      <c r="B6" s="147"/>
      <c r="C6" s="158"/>
    </row>
    <row r="7" spans="1:3" ht="13.5">
      <c r="A7" s="42"/>
      <c r="B7" s="42"/>
      <c r="C7" s="99"/>
    </row>
    <row r="8" spans="1:3" ht="71.25" customHeight="1">
      <c r="A8" s="148" t="s">
        <v>238</v>
      </c>
      <c r="B8" s="148"/>
      <c r="C8" s="148"/>
    </row>
    <row r="9" spans="1:6" ht="25.5" customHeight="1">
      <c r="A9" s="118" t="s">
        <v>270</v>
      </c>
      <c r="B9" s="119"/>
      <c r="C9" s="119"/>
      <c r="D9" s="107"/>
      <c r="E9" s="107"/>
      <c r="F9" s="107"/>
    </row>
    <row r="10" spans="1:3" ht="12.75">
      <c r="A10" s="65"/>
      <c r="B10" s="65"/>
      <c r="C10" s="65"/>
    </row>
    <row r="11" spans="1:3" ht="12.75" customHeight="1">
      <c r="A11" s="141" t="s">
        <v>84</v>
      </c>
      <c r="B11" s="141" t="s">
        <v>85</v>
      </c>
      <c r="C11" s="141" t="s">
        <v>88</v>
      </c>
    </row>
    <row r="12" spans="1:3" ht="18" customHeight="1">
      <c r="A12" s="141"/>
      <c r="B12" s="141"/>
      <c r="C12" s="141"/>
    </row>
    <row r="13" spans="1:3" ht="15">
      <c r="A13" s="67">
        <v>1</v>
      </c>
      <c r="B13" s="68" t="s">
        <v>233</v>
      </c>
      <c r="C13" s="112">
        <v>-146.344</v>
      </c>
    </row>
    <row r="14" spans="1:3" ht="15">
      <c r="A14" s="67">
        <v>2</v>
      </c>
      <c r="B14" s="68" t="s">
        <v>234</v>
      </c>
      <c r="C14" s="112">
        <v>-108.867</v>
      </c>
    </row>
    <row r="15" spans="1:3" ht="15">
      <c r="A15" s="67">
        <v>3</v>
      </c>
      <c r="B15" s="68" t="s">
        <v>235</v>
      </c>
      <c r="C15" s="112">
        <v>-280</v>
      </c>
    </row>
    <row r="16" spans="1:3" ht="18" customHeight="1">
      <c r="A16" s="67">
        <v>4</v>
      </c>
      <c r="B16" s="68" t="s">
        <v>236</v>
      </c>
      <c r="C16" s="112">
        <v>-376.546</v>
      </c>
    </row>
    <row r="17" spans="1:3" ht="15.75">
      <c r="A17" s="66"/>
      <c r="B17" s="113" t="s">
        <v>86</v>
      </c>
      <c r="C17" s="23">
        <f>C16+C15+C14+C13</f>
        <v>-911.7570000000001</v>
      </c>
    </row>
    <row r="18" spans="1:3" ht="15">
      <c r="A18" s="45"/>
      <c r="B18" s="45"/>
      <c r="C18" s="45"/>
    </row>
    <row r="19" spans="1:3" ht="15">
      <c r="A19" s="157" t="s">
        <v>237</v>
      </c>
      <c r="B19" s="157"/>
      <c r="C19" s="157"/>
    </row>
  </sheetData>
  <sheetProtection/>
  <mergeCells count="12">
    <mergeCell ref="A8:C8"/>
    <mergeCell ref="A11:A12"/>
    <mergeCell ref="B11:B12"/>
    <mergeCell ref="C11:C12"/>
    <mergeCell ref="A19:C19"/>
    <mergeCell ref="A1:C1"/>
    <mergeCell ref="A2:C2"/>
    <mergeCell ref="A3:C3"/>
    <mergeCell ref="A4:C4"/>
    <mergeCell ref="A5:C5"/>
    <mergeCell ref="B6:C6"/>
    <mergeCell ref="A9:C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437"/>
  <sheetViews>
    <sheetView zoomScale="75" zoomScaleNormal="75" zoomScalePageLayoutView="0" workbookViewId="0" topLeftCell="A138">
      <selection activeCell="E145" sqref="E145"/>
    </sheetView>
  </sheetViews>
  <sheetFormatPr defaultColWidth="9.125" defaultRowHeight="12.75"/>
  <cols>
    <col min="1" max="1" width="84.50390625" style="2" customWidth="1"/>
    <col min="2" max="2" width="6.125" style="3" customWidth="1"/>
    <col min="3" max="3" width="15.625" style="3" customWidth="1"/>
    <col min="4" max="4" width="5.00390625" style="3" customWidth="1"/>
    <col min="5" max="5" width="13.125" style="17" customWidth="1"/>
    <col min="6" max="6" width="14.00390625" style="76" customWidth="1"/>
    <col min="7" max="7" width="14.375" style="76" customWidth="1"/>
    <col min="8" max="8" width="15.875" style="76" customWidth="1"/>
    <col min="9" max="9" width="17.375" style="76" customWidth="1"/>
    <col min="10" max="10" width="16.375" style="2" customWidth="1"/>
    <col min="11" max="16384" width="9.125" style="2" customWidth="1"/>
  </cols>
  <sheetData>
    <row r="1" spans="2:9" s="1" customFormat="1" ht="13.5">
      <c r="B1" s="121" t="s">
        <v>148</v>
      </c>
      <c r="C1" s="121"/>
      <c r="D1" s="121"/>
      <c r="E1" s="121"/>
      <c r="F1" s="57"/>
      <c r="G1" s="57"/>
      <c r="H1" s="57"/>
      <c r="I1" s="57"/>
    </row>
    <row r="2" spans="2:9" s="1" customFormat="1" ht="13.5">
      <c r="B2" s="121" t="s">
        <v>17</v>
      </c>
      <c r="C2" s="121"/>
      <c r="D2" s="121"/>
      <c r="E2" s="121"/>
      <c r="F2" s="57"/>
      <c r="G2" s="57"/>
      <c r="H2" s="57"/>
      <c r="I2" s="57"/>
    </row>
    <row r="3" spans="2:9" s="1" customFormat="1" ht="13.5">
      <c r="B3" s="121" t="s">
        <v>18</v>
      </c>
      <c r="C3" s="121"/>
      <c r="D3" s="121"/>
      <c r="E3" s="121"/>
      <c r="F3" s="57"/>
      <c r="G3" s="57"/>
      <c r="H3" s="57"/>
      <c r="I3" s="57"/>
    </row>
    <row r="4" spans="2:9" s="1" customFormat="1" ht="13.5">
      <c r="B4" s="121" t="s">
        <v>9</v>
      </c>
      <c r="C4" s="121"/>
      <c r="D4" s="121"/>
      <c r="E4" s="121"/>
      <c r="F4" s="57"/>
      <c r="G4" s="57"/>
      <c r="H4" s="57"/>
      <c r="I4" s="57"/>
    </row>
    <row r="5" spans="2:9" s="1" customFormat="1" ht="13.5">
      <c r="B5" s="122" t="s">
        <v>330</v>
      </c>
      <c r="C5" s="122"/>
      <c r="D5" s="122"/>
      <c r="E5" s="122"/>
      <c r="F5" s="57"/>
      <c r="G5" s="57"/>
      <c r="H5" s="57"/>
      <c r="I5" s="57"/>
    </row>
    <row r="7" spans="1:5" ht="66.75" customHeight="1">
      <c r="A7" s="120" t="s">
        <v>82</v>
      </c>
      <c r="B7" s="120"/>
      <c r="C7" s="120"/>
      <c r="D7" s="120"/>
      <c r="E7" s="120"/>
    </row>
    <row r="8" spans="1:5" ht="15" customHeight="1">
      <c r="A8" s="118" t="s">
        <v>167</v>
      </c>
      <c r="B8" s="118"/>
      <c r="C8" s="118"/>
      <c r="D8" s="118"/>
      <c r="E8" s="118"/>
    </row>
    <row r="9" spans="4:5" ht="18.75" customHeight="1">
      <c r="D9" s="127" t="s">
        <v>23</v>
      </c>
      <c r="E9" s="127"/>
    </row>
    <row r="10" spans="1:10" s="6" customFormat="1" ht="15">
      <c r="A10" s="4" t="s">
        <v>16</v>
      </c>
      <c r="B10" s="4" t="s">
        <v>27</v>
      </c>
      <c r="C10" s="4" t="s">
        <v>70</v>
      </c>
      <c r="D10" s="4" t="s">
        <v>28</v>
      </c>
      <c r="E10" s="5" t="s">
        <v>10</v>
      </c>
      <c r="F10" s="123" t="s">
        <v>247</v>
      </c>
      <c r="G10" s="123" t="s">
        <v>248</v>
      </c>
      <c r="H10" s="123" t="s">
        <v>249</v>
      </c>
      <c r="I10" s="128" t="s">
        <v>343</v>
      </c>
      <c r="J10" s="125" t="s">
        <v>250</v>
      </c>
    </row>
    <row r="11" spans="1:10" s="6" customFormat="1" ht="30" customHeight="1">
      <c r="A11" s="4">
        <v>1</v>
      </c>
      <c r="B11" s="7">
        <v>2</v>
      </c>
      <c r="C11" s="4">
        <v>3</v>
      </c>
      <c r="D11" s="4">
        <v>4</v>
      </c>
      <c r="E11" s="5">
        <v>5</v>
      </c>
      <c r="F11" s="124"/>
      <c r="G11" s="124"/>
      <c r="H11" s="124"/>
      <c r="I11" s="129"/>
      <c r="J11" s="126"/>
    </row>
    <row r="12" spans="1:10" s="6" customFormat="1" ht="15">
      <c r="A12" s="10" t="s">
        <v>173</v>
      </c>
      <c r="B12" s="19" t="s">
        <v>174</v>
      </c>
      <c r="C12" s="4"/>
      <c r="D12" s="4"/>
      <c r="E12" s="100">
        <f>E19+E13</f>
        <v>1992</v>
      </c>
      <c r="F12" s="79">
        <f>F19+F13</f>
        <v>1892</v>
      </c>
      <c r="G12" s="79">
        <f>G19+G13</f>
        <v>100</v>
      </c>
      <c r="H12" s="79">
        <f>H19+H13</f>
        <v>0</v>
      </c>
      <c r="I12" s="79"/>
      <c r="J12" s="61">
        <f>J19+J13</f>
        <v>1992</v>
      </c>
    </row>
    <row r="13" spans="1:10" s="6" customFormat="1" ht="46.5">
      <c r="A13" s="20" t="s">
        <v>187</v>
      </c>
      <c r="B13" s="21" t="s">
        <v>188</v>
      </c>
      <c r="C13" s="4"/>
      <c r="D13" s="4"/>
      <c r="E13" s="61">
        <f aca="true" t="shared" si="0" ref="E13:F15">E14</f>
        <v>450</v>
      </c>
      <c r="F13" s="79">
        <f t="shared" si="0"/>
        <v>450</v>
      </c>
      <c r="G13" s="79"/>
      <c r="H13" s="79"/>
      <c r="I13" s="79"/>
      <c r="J13" s="61">
        <f>J14</f>
        <v>450</v>
      </c>
    </row>
    <row r="14" spans="1:10" s="6" customFormat="1" ht="30.75">
      <c r="A14" s="20" t="s">
        <v>274</v>
      </c>
      <c r="B14" s="21" t="s">
        <v>188</v>
      </c>
      <c r="C14" s="21" t="s">
        <v>275</v>
      </c>
      <c r="D14" s="21"/>
      <c r="E14" s="18">
        <f t="shared" si="0"/>
        <v>450</v>
      </c>
      <c r="F14" s="79">
        <f t="shared" si="0"/>
        <v>450</v>
      </c>
      <c r="G14" s="79"/>
      <c r="H14" s="79"/>
      <c r="I14" s="79"/>
      <c r="J14" s="61">
        <f>J15</f>
        <v>450</v>
      </c>
    </row>
    <row r="15" spans="1:10" s="6" customFormat="1" ht="46.5">
      <c r="A15" s="20" t="s">
        <v>276</v>
      </c>
      <c r="B15" s="21" t="s">
        <v>188</v>
      </c>
      <c r="C15" s="21" t="s">
        <v>277</v>
      </c>
      <c r="D15" s="21"/>
      <c r="E15" s="18">
        <f t="shared" si="0"/>
        <v>450</v>
      </c>
      <c r="F15" s="79">
        <f t="shared" si="0"/>
        <v>450</v>
      </c>
      <c r="G15" s="79"/>
      <c r="H15" s="79"/>
      <c r="I15" s="79"/>
      <c r="J15" s="61">
        <f>J16</f>
        <v>450</v>
      </c>
    </row>
    <row r="16" spans="1:10" s="6" customFormat="1" ht="15">
      <c r="A16" s="20" t="s">
        <v>189</v>
      </c>
      <c r="B16" s="21" t="s">
        <v>188</v>
      </c>
      <c r="C16" s="21" t="s">
        <v>278</v>
      </c>
      <c r="D16" s="21"/>
      <c r="E16" s="18">
        <f aca="true" t="shared" si="1" ref="E16:J16">E17+E18</f>
        <v>450</v>
      </c>
      <c r="F16" s="79">
        <f t="shared" si="1"/>
        <v>450</v>
      </c>
      <c r="G16" s="79">
        <f t="shared" si="1"/>
        <v>0</v>
      </c>
      <c r="H16" s="79">
        <f t="shared" si="1"/>
        <v>0</v>
      </c>
      <c r="I16" s="79">
        <f t="shared" si="1"/>
        <v>0</v>
      </c>
      <c r="J16" s="61">
        <f t="shared" si="1"/>
        <v>450</v>
      </c>
    </row>
    <row r="17" spans="1:10" s="6" customFormat="1" ht="30.75">
      <c r="A17" s="20" t="s">
        <v>48</v>
      </c>
      <c r="B17" s="21" t="s">
        <v>188</v>
      </c>
      <c r="C17" s="21" t="s">
        <v>278</v>
      </c>
      <c r="D17" s="21" t="s">
        <v>42</v>
      </c>
      <c r="E17" s="61">
        <v>200</v>
      </c>
      <c r="F17" s="79">
        <v>450</v>
      </c>
      <c r="G17" s="79"/>
      <c r="H17" s="79">
        <v>-250</v>
      </c>
      <c r="I17" s="79"/>
      <c r="J17" s="61">
        <f>H17+G17+F17</f>
        <v>200</v>
      </c>
    </row>
    <row r="18" spans="1:10" s="6" customFormat="1" ht="15">
      <c r="A18" s="20" t="s">
        <v>99</v>
      </c>
      <c r="B18" s="21" t="s">
        <v>188</v>
      </c>
      <c r="C18" s="21" t="s">
        <v>278</v>
      </c>
      <c r="D18" s="21" t="s">
        <v>100</v>
      </c>
      <c r="E18" s="61">
        <v>250</v>
      </c>
      <c r="F18" s="79"/>
      <c r="G18" s="79"/>
      <c r="H18" s="79">
        <v>250</v>
      </c>
      <c r="I18" s="79"/>
      <c r="J18" s="61">
        <v>250</v>
      </c>
    </row>
    <row r="19" spans="1:10" s="6" customFormat="1" ht="15">
      <c r="A19" s="20" t="s">
        <v>175</v>
      </c>
      <c r="B19" s="21" t="s">
        <v>176</v>
      </c>
      <c r="C19" s="4"/>
      <c r="D19" s="4"/>
      <c r="E19" s="61">
        <f>E25+E20</f>
        <v>1542</v>
      </c>
      <c r="F19" s="79">
        <f>F25+F20</f>
        <v>1442</v>
      </c>
      <c r="G19" s="79">
        <f>G25+G20</f>
        <v>100</v>
      </c>
      <c r="H19" s="79">
        <f>H25+H20</f>
        <v>0</v>
      </c>
      <c r="I19" s="79"/>
      <c r="J19" s="61">
        <f>J25+J20</f>
        <v>1542</v>
      </c>
    </row>
    <row r="20" spans="1:10" s="6" customFormat="1" ht="46.5">
      <c r="A20" s="20" t="s">
        <v>290</v>
      </c>
      <c r="B20" s="21" t="s">
        <v>176</v>
      </c>
      <c r="C20" s="21" t="s">
        <v>291</v>
      </c>
      <c r="D20" s="21"/>
      <c r="E20" s="61">
        <f>E21</f>
        <v>442</v>
      </c>
      <c r="F20" s="79">
        <f aca="true" t="shared" si="2" ref="F20:J21">F21</f>
        <v>442</v>
      </c>
      <c r="G20" s="79">
        <f t="shared" si="2"/>
        <v>0</v>
      </c>
      <c r="H20" s="79">
        <f t="shared" si="2"/>
        <v>0</v>
      </c>
      <c r="I20" s="79"/>
      <c r="J20" s="61">
        <f t="shared" si="2"/>
        <v>442</v>
      </c>
    </row>
    <row r="21" spans="1:10" s="6" customFormat="1" ht="30.75">
      <c r="A21" s="20" t="s">
        <v>292</v>
      </c>
      <c r="B21" s="21" t="s">
        <v>176</v>
      </c>
      <c r="C21" s="21" t="s">
        <v>293</v>
      </c>
      <c r="D21" s="21"/>
      <c r="E21" s="61">
        <f>E22</f>
        <v>442</v>
      </c>
      <c r="F21" s="79">
        <f t="shared" si="2"/>
        <v>442</v>
      </c>
      <c r="G21" s="79">
        <f t="shared" si="2"/>
        <v>0</v>
      </c>
      <c r="H21" s="79">
        <f t="shared" si="2"/>
        <v>0</v>
      </c>
      <c r="I21" s="79"/>
      <c r="J21" s="61">
        <f t="shared" si="2"/>
        <v>442</v>
      </c>
    </row>
    <row r="22" spans="1:10" s="6" customFormat="1" ht="15">
      <c r="A22" s="20" t="s">
        <v>294</v>
      </c>
      <c r="B22" s="21" t="s">
        <v>176</v>
      </c>
      <c r="C22" s="21" t="s">
        <v>295</v>
      </c>
      <c r="D22" s="21"/>
      <c r="E22" s="61">
        <f>E23+E24</f>
        <v>442</v>
      </c>
      <c r="F22" s="79">
        <f>F23+F24</f>
        <v>442</v>
      </c>
      <c r="G22" s="79">
        <f>G23+G24</f>
        <v>0</v>
      </c>
      <c r="H22" s="79">
        <f>H23+H24</f>
        <v>0</v>
      </c>
      <c r="I22" s="79"/>
      <c r="J22" s="61">
        <f>J23+J24</f>
        <v>442</v>
      </c>
    </row>
    <row r="23" spans="1:10" s="6" customFormat="1" ht="46.5">
      <c r="A23" s="20" t="s">
        <v>40</v>
      </c>
      <c r="B23" s="21" t="s">
        <v>176</v>
      </c>
      <c r="C23" s="21" t="s">
        <v>295</v>
      </c>
      <c r="D23" s="21" t="s">
        <v>41</v>
      </c>
      <c r="E23" s="61">
        <v>331</v>
      </c>
      <c r="F23" s="61">
        <v>331</v>
      </c>
      <c r="G23" s="79"/>
      <c r="H23" s="79"/>
      <c r="I23" s="79"/>
      <c r="J23" s="61">
        <v>331</v>
      </c>
    </row>
    <row r="24" spans="1:10" s="6" customFormat="1" ht="30.75">
      <c r="A24" s="20" t="s">
        <v>48</v>
      </c>
      <c r="B24" s="21" t="s">
        <v>176</v>
      </c>
      <c r="C24" s="21" t="s">
        <v>295</v>
      </c>
      <c r="D24" s="21" t="s">
        <v>42</v>
      </c>
      <c r="E24" s="61">
        <v>111</v>
      </c>
      <c r="F24" s="61">
        <v>111</v>
      </c>
      <c r="G24" s="79"/>
      <c r="H24" s="79"/>
      <c r="I24" s="79"/>
      <c r="J24" s="61">
        <v>111</v>
      </c>
    </row>
    <row r="25" spans="1:10" s="6" customFormat="1" ht="46.5">
      <c r="A25" s="20" t="s">
        <v>59</v>
      </c>
      <c r="B25" s="21" t="s">
        <v>176</v>
      </c>
      <c r="C25" s="21" t="s">
        <v>60</v>
      </c>
      <c r="D25" s="4"/>
      <c r="E25" s="61">
        <f>E26</f>
        <v>1100</v>
      </c>
      <c r="F25" s="79">
        <f>F26</f>
        <v>1000</v>
      </c>
      <c r="G25" s="79">
        <f>G26</f>
        <v>100</v>
      </c>
      <c r="H25" s="79">
        <f>H26</f>
        <v>0</v>
      </c>
      <c r="I25" s="79"/>
      <c r="J25" s="61">
        <f>J26</f>
        <v>1100</v>
      </c>
    </row>
    <row r="26" spans="1:10" s="6" customFormat="1" ht="30.75">
      <c r="A26" s="20" t="s">
        <v>179</v>
      </c>
      <c r="B26" s="21" t="s">
        <v>176</v>
      </c>
      <c r="C26" s="21" t="s">
        <v>180</v>
      </c>
      <c r="D26" s="4"/>
      <c r="E26" s="61">
        <f>E27+E29</f>
        <v>1100</v>
      </c>
      <c r="F26" s="79">
        <f>F27+F29</f>
        <v>1000</v>
      </c>
      <c r="G26" s="79">
        <f>G27+G29</f>
        <v>100</v>
      </c>
      <c r="H26" s="79">
        <f>H27+H29</f>
        <v>0</v>
      </c>
      <c r="I26" s="79"/>
      <c r="J26" s="61">
        <f>J27+J29</f>
        <v>1100</v>
      </c>
    </row>
    <row r="27" spans="1:10" s="6" customFormat="1" ht="46.5">
      <c r="A27" s="20" t="s">
        <v>210</v>
      </c>
      <c r="B27" s="21" t="s">
        <v>176</v>
      </c>
      <c r="C27" s="21" t="s">
        <v>221</v>
      </c>
      <c r="D27" s="21"/>
      <c r="E27" s="61">
        <f>E28</f>
        <v>100</v>
      </c>
      <c r="F27" s="79"/>
      <c r="G27" s="79">
        <f>G30+G28</f>
        <v>100</v>
      </c>
      <c r="H27" s="79"/>
      <c r="I27" s="79"/>
      <c r="J27" s="61">
        <f>H27+G27+F27</f>
        <v>100</v>
      </c>
    </row>
    <row r="28" spans="1:10" s="6" customFormat="1" ht="25.5" customHeight="1">
      <c r="A28" s="20" t="s">
        <v>8</v>
      </c>
      <c r="B28" s="21" t="s">
        <v>176</v>
      </c>
      <c r="C28" s="21" t="s">
        <v>221</v>
      </c>
      <c r="D28" s="21" t="s">
        <v>45</v>
      </c>
      <c r="E28" s="61">
        <v>100</v>
      </c>
      <c r="F28" s="79"/>
      <c r="G28" s="79">
        <v>100</v>
      </c>
      <c r="H28" s="79"/>
      <c r="I28" s="79"/>
      <c r="J28" s="61">
        <f>H28+G28+F28</f>
        <v>100</v>
      </c>
    </row>
    <row r="29" spans="1:10" s="6" customFormat="1" ht="25.5" customHeight="1">
      <c r="A29" s="20" t="s">
        <v>177</v>
      </c>
      <c r="B29" s="21" t="s">
        <v>176</v>
      </c>
      <c r="C29" s="21" t="s">
        <v>178</v>
      </c>
      <c r="D29" s="21"/>
      <c r="E29" s="61">
        <f>E30</f>
        <v>1000</v>
      </c>
      <c r="F29" s="79">
        <f>F30</f>
        <v>1000</v>
      </c>
      <c r="G29" s="79">
        <f>G30</f>
        <v>0</v>
      </c>
      <c r="H29" s="79">
        <f>H30</f>
        <v>0</v>
      </c>
      <c r="I29" s="79"/>
      <c r="J29" s="61">
        <f>J30</f>
        <v>1000</v>
      </c>
    </row>
    <row r="30" spans="1:10" s="6" customFormat="1" ht="30.75">
      <c r="A30" s="20" t="s">
        <v>48</v>
      </c>
      <c r="B30" s="21" t="s">
        <v>176</v>
      </c>
      <c r="C30" s="21" t="s">
        <v>178</v>
      </c>
      <c r="D30" s="21" t="s">
        <v>42</v>
      </c>
      <c r="E30" s="61">
        <v>1000</v>
      </c>
      <c r="F30" s="79">
        <v>1000</v>
      </c>
      <c r="G30" s="79"/>
      <c r="H30" s="79"/>
      <c r="I30" s="79"/>
      <c r="J30" s="61">
        <f>H30+G30+F30</f>
        <v>1000</v>
      </c>
    </row>
    <row r="31" spans="1:10" s="8" customFormat="1" ht="15">
      <c r="A31" s="10" t="s">
        <v>29</v>
      </c>
      <c r="B31" s="19" t="s">
        <v>30</v>
      </c>
      <c r="C31" s="19"/>
      <c r="D31" s="19"/>
      <c r="E31" s="23">
        <f aca="true" t="shared" si="3" ref="E31:J31">E32+E44</f>
        <v>23725</v>
      </c>
      <c r="F31" s="80">
        <f t="shared" si="3"/>
        <v>23745</v>
      </c>
      <c r="G31" s="80">
        <f t="shared" si="3"/>
        <v>0</v>
      </c>
      <c r="H31" s="80">
        <f t="shared" si="3"/>
        <v>-745</v>
      </c>
      <c r="I31" s="80">
        <f t="shared" si="3"/>
        <v>725</v>
      </c>
      <c r="J31" s="77">
        <f t="shared" si="3"/>
        <v>23725</v>
      </c>
    </row>
    <row r="32" spans="1:10" ht="15">
      <c r="A32" s="20" t="s">
        <v>7</v>
      </c>
      <c r="B32" s="21" t="s">
        <v>35</v>
      </c>
      <c r="C32" s="4"/>
      <c r="D32" s="21"/>
      <c r="E32" s="22">
        <f>E33</f>
        <v>23725</v>
      </c>
      <c r="F32" s="79">
        <f aca="true" t="shared" si="4" ref="F32:J33">F33</f>
        <v>23745</v>
      </c>
      <c r="G32" s="79">
        <f t="shared" si="4"/>
        <v>0</v>
      </c>
      <c r="H32" s="79">
        <f>H33</f>
        <v>-745</v>
      </c>
      <c r="I32" s="79">
        <f>I33</f>
        <v>725</v>
      </c>
      <c r="J32" s="78">
        <f t="shared" si="4"/>
        <v>23725</v>
      </c>
    </row>
    <row r="33" spans="1:10" ht="30.75">
      <c r="A33" s="20" t="s">
        <v>25</v>
      </c>
      <c r="B33" s="21" t="s">
        <v>35</v>
      </c>
      <c r="C33" s="4" t="s">
        <v>0</v>
      </c>
      <c r="D33" s="21"/>
      <c r="E33" s="22">
        <f>E34</f>
        <v>23725</v>
      </c>
      <c r="F33" s="79">
        <f t="shared" si="4"/>
        <v>23745</v>
      </c>
      <c r="G33" s="79">
        <f t="shared" si="4"/>
        <v>0</v>
      </c>
      <c r="H33" s="79">
        <f>H34</f>
        <v>-745</v>
      </c>
      <c r="I33" s="79">
        <f>I34</f>
        <v>725</v>
      </c>
      <c r="J33" s="78">
        <f t="shared" si="4"/>
        <v>23725</v>
      </c>
    </row>
    <row r="34" spans="1:10" ht="30.75">
      <c r="A34" s="20" t="s">
        <v>1</v>
      </c>
      <c r="B34" s="21" t="s">
        <v>35</v>
      </c>
      <c r="C34" s="4" t="s">
        <v>2</v>
      </c>
      <c r="D34" s="21"/>
      <c r="E34" s="22">
        <f aca="true" t="shared" si="5" ref="E34:J34">E38+E35+E40+E42</f>
        <v>23725</v>
      </c>
      <c r="F34" s="79">
        <f t="shared" si="5"/>
        <v>23745</v>
      </c>
      <c r="G34" s="79">
        <f t="shared" si="5"/>
        <v>0</v>
      </c>
      <c r="H34" s="79">
        <f t="shared" si="5"/>
        <v>-745</v>
      </c>
      <c r="I34" s="79">
        <f t="shared" si="5"/>
        <v>725</v>
      </c>
      <c r="J34" s="78">
        <f t="shared" si="5"/>
        <v>23725</v>
      </c>
    </row>
    <row r="35" spans="1:10" ht="15">
      <c r="A35" s="20" t="s">
        <v>190</v>
      </c>
      <c r="B35" s="21" t="s">
        <v>35</v>
      </c>
      <c r="C35" s="21" t="s">
        <v>191</v>
      </c>
      <c r="D35" s="21"/>
      <c r="E35" s="22">
        <f>E37+E36</f>
        <v>19255</v>
      </c>
      <c r="F35" s="79">
        <f>F37+F36</f>
        <v>20000</v>
      </c>
      <c r="G35" s="79">
        <f>G37+G36</f>
        <v>0</v>
      </c>
      <c r="H35" s="79">
        <f>H37+H36</f>
        <v>-745</v>
      </c>
      <c r="I35" s="79">
        <f>I37+I36</f>
        <v>0</v>
      </c>
      <c r="J35" s="78">
        <f>H35+G35+F35</f>
        <v>19255</v>
      </c>
    </row>
    <row r="36" spans="1:10" ht="29.25" customHeight="1">
      <c r="A36" s="20" t="s">
        <v>48</v>
      </c>
      <c r="B36" s="21" t="s">
        <v>35</v>
      </c>
      <c r="C36" s="21" t="s">
        <v>191</v>
      </c>
      <c r="D36" s="21" t="s">
        <v>42</v>
      </c>
      <c r="E36" s="22">
        <v>-3745</v>
      </c>
      <c r="F36" s="79"/>
      <c r="G36" s="79"/>
      <c r="H36" s="79">
        <v>-3745</v>
      </c>
      <c r="I36" s="79"/>
      <c r="J36" s="78">
        <v>-3745</v>
      </c>
    </row>
    <row r="37" spans="1:10" ht="15">
      <c r="A37" s="20" t="s">
        <v>8</v>
      </c>
      <c r="B37" s="21" t="s">
        <v>35</v>
      </c>
      <c r="C37" s="21" t="s">
        <v>191</v>
      </c>
      <c r="D37" s="21" t="s">
        <v>45</v>
      </c>
      <c r="E37" s="22">
        <v>23000</v>
      </c>
      <c r="F37" s="79">
        <v>20000</v>
      </c>
      <c r="G37" s="79"/>
      <c r="H37" s="79">
        <v>3000</v>
      </c>
      <c r="I37" s="79"/>
      <c r="J37" s="78">
        <f>H37+G37+F37</f>
        <v>23000</v>
      </c>
    </row>
    <row r="38" spans="1:10" ht="30.75">
      <c r="A38" s="20" t="s">
        <v>310</v>
      </c>
      <c r="B38" s="21" t="s">
        <v>35</v>
      </c>
      <c r="C38" s="21" t="s">
        <v>309</v>
      </c>
      <c r="D38" s="21"/>
      <c r="E38" s="22">
        <f>E39</f>
        <v>3745</v>
      </c>
      <c r="F38" s="79">
        <f>F39</f>
        <v>3745</v>
      </c>
      <c r="G38" s="79"/>
      <c r="H38" s="79"/>
      <c r="I38" s="79"/>
      <c r="J38" s="78">
        <f>H38+G38+F38</f>
        <v>3745</v>
      </c>
    </row>
    <row r="39" spans="1:10" ht="21" customHeight="1">
      <c r="A39" s="20" t="s">
        <v>48</v>
      </c>
      <c r="B39" s="21" t="s">
        <v>35</v>
      </c>
      <c r="C39" s="21" t="s">
        <v>309</v>
      </c>
      <c r="D39" s="21" t="s">
        <v>42</v>
      </c>
      <c r="E39" s="22">
        <v>3745</v>
      </c>
      <c r="F39" s="79">
        <v>3745</v>
      </c>
      <c r="G39" s="79"/>
      <c r="H39" s="79">
        <v>3745</v>
      </c>
      <c r="I39" s="79"/>
      <c r="J39" s="78">
        <f>H39+G39+F39</f>
        <v>7490</v>
      </c>
    </row>
    <row r="40" spans="1:10" ht="31.5" customHeight="1">
      <c r="A40" s="20" t="s">
        <v>313</v>
      </c>
      <c r="B40" s="21" t="s">
        <v>35</v>
      </c>
      <c r="C40" s="21" t="s">
        <v>311</v>
      </c>
      <c r="D40" s="21"/>
      <c r="E40" s="22">
        <f>E41</f>
        <v>200</v>
      </c>
      <c r="F40" s="79"/>
      <c r="G40" s="79">
        <f>G41</f>
        <v>0</v>
      </c>
      <c r="H40" s="79">
        <f>H41</f>
        <v>0</v>
      </c>
      <c r="I40" s="79">
        <f>I41</f>
        <v>200</v>
      </c>
      <c r="J40" s="78">
        <f>J41</f>
        <v>200</v>
      </c>
    </row>
    <row r="41" spans="1:10" ht="21" customHeight="1">
      <c r="A41" s="20" t="s">
        <v>48</v>
      </c>
      <c r="B41" s="21" t="s">
        <v>35</v>
      </c>
      <c r="C41" s="21" t="s">
        <v>311</v>
      </c>
      <c r="D41" s="21" t="s">
        <v>42</v>
      </c>
      <c r="E41" s="22">
        <v>200</v>
      </c>
      <c r="F41" s="79"/>
      <c r="G41" s="79"/>
      <c r="H41" s="79"/>
      <c r="I41" s="79">
        <v>200</v>
      </c>
      <c r="J41" s="78">
        <v>200</v>
      </c>
    </row>
    <row r="42" spans="1:10" ht="37.5" customHeight="1">
      <c r="A42" s="20" t="s">
        <v>314</v>
      </c>
      <c r="B42" s="21" t="s">
        <v>35</v>
      </c>
      <c r="C42" s="21" t="s">
        <v>312</v>
      </c>
      <c r="D42" s="21"/>
      <c r="E42" s="22">
        <f>E43</f>
        <v>525</v>
      </c>
      <c r="F42" s="79"/>
      <c r="G42" s="79">
        <f>G43</f>
        <v>0</v>
      </c>
      <c r="H42" s="79">
        <f>H43</f>
        <v>0</v>
      </c>
      <c r="I42" s="79">
        <f>I43</f>
        <v>525</v>
      </c>
      <c r="J42" s="78">
        <f>J43</f>
        <v>525</v>
      </c>
    </row>
    <row r="43" spans="1:10" ht="21" customHeight="1">
      <c r="A43" s="20" t="s">
        <v>48</v>
      </c>
      <c r="B43" s="21" t="s">
        <v>35</v>
      </c>
      <c r="C43" s="21" t="s">
        <v>312</v>
      </c>
      <c r="D43" s="21" t="s">
        <v>42</v>
      </c>
      <c r="E43" s="22">
        <v>525</v>
      </c>
      <c r="F43" s="79"/>
      <c r="G43" s="79"/>
      <c r="H43" s="79"/>
      <c r="I43" s="79">
        <v>525</v>
      </c>
      <c r="J43" s="78">
        <v>525</v>
      </c>
    </row>
    <row r="44" spans="1:10" ht="15">
      <c r="A44" s="20" t="s">
        <v>31</v>
      </c>
      <c r="B44" s="21" t="s">
        <v>47</v>
      </c>
      <c r="C44" s="21"/>
      <c r="D44" s="21"/>
      <c r="E44" s="18">
        <f>E45</f>
        <v>0</v>
      </c>
      <c r="F44" s="79"/>
      <c r="G44" s="79"/>
      <c r="H44" s="79"/>
      <c r="I44" s="79"/>
      <c r="J44" s="78">
        <f>H44+G44+F44</f>
        <v>0</v>
      </c>
    </row>
    <row r="45" spans="1:10" ht="46.5">
      <c r="A45" s="20" t="s">
        <v>59</v>
      </c>
      <c r="B45" s="21" t="s">
        <v>47</v>
      </c>
      <c r="C45" s="21" t="s">
        <v>60</v>
      </c>
      <c r="D45" s="20"/>
      <c r="E45" s="18">
        <f>E46</f>
        <v>0</v>
      </c>
      <c r="F45" s="79"/>
      <c r="G45" s="79"/>
      <c r="H45" s="79"/>
      <c r="I45" s="79"/>
      <c r="J45" s="78">
        <f>H45+G45+F45</f>
        <v>0</v>
      </c>
    </row>
    <row r="46" spans="1:10" ht="30.75">
      <c r="A46" s="20" t="s">
        <v>120</v>
      </c>
      <c r="B46" s="21" t="s">
        <v>47</v>
      </c>
      <c r="C46" s="21" t="s">
        <v>4</v>
      </c>
      <c r="D46" s="21"/>
      <c r="E46" s="18">
        <f>E50+E47+E52</f>
        <v>0</v>
      </c>
      <c r="F46" s="79">
        <f>F50+F47+F52</f>
        <v>0</v>
      </c>
      <c r="G46" s="79">
        <f>G50+G47+G52</f>
        <v>0</v>
      </c>
      <c r="H46" s="79">
        <f>H50+H47+H52</f>
        <v>0</v>
      </c>
      <c r="I46" s="79"/>
      <c r="J46" s="78">
        <f>J50+J47+J52</f>
        <v>0</v>
      </c>
    </row>
    <row r="47" spans="1:10" ht="15">
      <c r="A47" s="20" t="s">
        <v>185</v>
      </c>
      <c r="B47" s="21" t="s">
        <v>47</v>
      </c>
      <c r="C47" s="21" t="s">
        <v>186</v>
      </c>
      <c r="D47" s="21"/>
      <c r="E47" s="22">
        <f>E48+E49</f>
        <v>0</v>
      </c>
      <c r="F47" s="79"/>
      <c r="G47" s="79"/>
      <c r="H47" s="79"/>
      <c r="I47" s="79"/>
      <c r="J47" s="78">
        <f>H47+G47+F47</f>
        <v>0</v>
      </c>
    </row>
    <row r="48" spans="1:10" ht="29.25" customHeight="1">
      <c r="A48" s="20" t="s">
        <v>48</v>
      </c>
      <c r="B48" s="21" t="s">
        <v>47</v>
      </c>
      <c r="C48" s="21" t="s">
        <v>186</v>
      </c>
      <c r="D48" s="21" t="s">
        <v>42</v>
      </c>
      <c r="E48" s="22">
        <v>-7.3</v>
      </c>
      <c r="F48" s="79"/>
      <c r="G48" s="79"/>
      <c r="H48" s="101">
        <v>-7.3</v>
      </c>
      <c r="I48" s="101"/>
      <c r="J48" s="78">
        <f>H48+G48+F48</f>
        <v>-7.3</v>
      </c>
    </row>
    <row r="49" spans="1:10" ht="28.5" customHeight="1">
      <c r="A49" s="20" t="s">
        <v>99</v>
      </c>
      <c r="B49" s="21" t="s">
        <v>47</v>
      </c>
      <c r="C49" s="21" t="s">
        <v>186</v>
      </c>
      <c r="D49" s="21" t="s">
        <v>100</v>
      </c>
      <c r="E49" s="22">
        <v>7.3</v>
      </c>
      <c r="F49" s="79"/>
      <c r="G49" s="79"/>
      <c r="H49" s="101">
        <v>7.3</v>
      </c>
      <c r="I49" s="101"/>
      <c r="J49" s="78">
        <f>H49+G49+F49</f>
        <v>7.3</v>
      </c>
    </row>
    <row r="50" spans="1:10" ht="15">
      <c r="A50" s="20" t="s">
        <v>98</v>
      </c>
      <c r="B50" s="21" t="s">
        <v>47</v>
      </c>
      <c r="C50" s="21" t="s">
        <v>119</v>
      </c>
      <c r="D50" s="21"/>
      <c r="E50" s="18">
        <f>E51</f>
        <v>-2000</v>
      </c>
      <c r="F50" s="79">
        <f>F51</f>
        <v>-2000</v>
      </c>
      <c r="G50" s="79">
        <f>G51</f>
        <v>0</v>
      </c>
      <c r="H50" s="79">
        <f>H51</f>
        <v>0</v>
      </c>
      <c r="I50" s="79"/>
      <c r="J50" s="78">
        <f>J51</f>
        <v>-2000</v>
      </c>
    </row>
    <row r="51" spans="1:10" ht="30.75">
      <c r="A51" s="20" t="s">
        <v>48</v>
      </c>
      <c r="B51" s="21" t="s">
        <v>47</v>
      </c>
      <c r="C51" s="21" t="s">
        <v>119</v>
      </c>
      <c r="D51" s="21" t="s">
        <v>42</v>
      </c>
      <c r="E51" s="18">
        <v>-2000</v>
      </c>
      <c r="F51" s="79">
        <v>-2000</v>
      </c>
      <c r="G51" s="79"/>
      <c r="H51" s="79"/>
      <c r="I51" s="79"/>
      <c r="J51" s="78">
        <f>H51+G51+F51</f>
        <v>-2000</v>
      </c>
    </row>
    <row r="52" spans="1:10" ht="15">
      <c r="A52" s="20" t="s">
        <v>280</v>
      </c>
      <c r="B52" s="21" t="s">
        <v>47</v>
      </c>
      <c r="C52" s="21" t="s">
        <v>279</v>
      </c>
      <c r="D52" s="21"/>
      <c r="E52" s="18">
        <f>E53</f>
        <v>2000</v>
      </c>
      <c r="F52" s="79">
        <f>F53</f>
        <v>2000</v>
      </c>
      <c r="G52" s="79">
        <f>G53</f>
        <v>0</v>
      </c>
      <c r="H52" s="79">
        <f>H53</f>
        <v>0</v>
      </c>
      <c r="I52" s="79"/>
      <c r="J52" s="78">
        <f>J53</f>
        <v>2000</v>
      </c>
    </row>
    <row r="53" spans="1:10" ht="30.75">
      <c r="A53" s="20" t="s">
        <v>43</v>
      </c>
      <c r="B53" s="21" t="s">
        <v>47</v>
      </c>
      <c r="C53" s="21" t="s">
        <v>279</v>
      </c>
      <c r="D53" s="21" t="s">
        <v>44</v>
      </c>
      <c r="E53" s="18">
        <v>2000</v>
      </c>
      <c r="F53" s="79">
        <v>2000</v>
      </c>
      <c r="G53" s="79"/>
      <c r="H53" s="79"/>
      <c r="I53" s="79"/>
      <c r="J53" s="78">
        <v>2000</v>
      </c>
    </row>
    <row r="54" spans="1:10" s="8" customFormat="1" ht="15" customHeight="1">
      <c r="A54" s="10" t="s">
        <v>21</v>
      </c>
      <c r="B54" s="19" t="s">
        <v>19</v>
      </c>
      <c r="C54" s="19"/>
      <c r="D54" s="19"/>
      <c r="E54" s="23">
        <f aca="true" t="shared" si="6" ref="E54:J54">E66+E77+E89+E55</f>
        <v>-8413.182</v>
      </c>
      <c r="F54" s="80">
        <f t="shared" si="6"/>
        <v>-7495.905</v>
      </c>
      <c r="G54" s="81">
        <f t="shared" si="6"/>
        <v>4082.7229999999995</v>
      </c>
      <c r="H54" s="80">
        <f t="shared" si="6"/>
        <v>-3000</v>
      </c>
      <c r="I54" s="80">
        <f t="shared" si="6"/>
        <v>-2000</v>
      </c>
      <c r="J54" s="77">
        <f t="shared" si="6"/>
        <v>-8413.182</v>
      </c>
    </row>
    <row r="55" spans="1:10" s="8" customFormat="1" ht="15">
      <c r="A55" s="20" t="s">
        <v>197</v>
      </c>
      <c r="B55" s="21" t="s">
        <v>198</v>
      </c>
      <c r="C55" s="21"/>
      <c r="D55" s="21"/>
      <c r="E55" s="22">
        <f>E56</f>
        <v>-1395.9549999999997</v>
      </c>
      <c r="F55" s="79">
        <f>F56</f>
        <v>-1495.9049999999997</v>
      </c>
      <c r="G55" s="79">
        <f>G56</f>
        <v>99.95</v>
      </c>
      <c r="H55" s="79"/>
      <c r="I55" s="79"/>
      <c r="J55" s="78">
        <f>H55+G55+F55</f>
        <v>-1395.9549999999997</v>
      </c>
    </row>
    <row r="56" spans="1:10" s="8" customFormat="1" ht="46.5">
      <c r="A56" s="20" t="s">
        <v>59</v>
      </c>
      <c r="B56" s="21" t="s">
        <v>198</v>
      </c>
      <c r="C56" s="21" t="s">
        <v>60</v>
      </c>
      <c r="D56" s="21"/>
      <c r="E56" s="22">
        <f>E57+E63</f>
        <v>-1395.9549999999997</v>
      </c>
      <c r="F56" s="79">
        <f>F57+F63</f>
        <v>-1495.9049999999997</v>
      </c>
      <c r="G56" s="79">
        <f>G57+G63</f>
        <v>99.95</v>
      </c>
      <c r="H56" s="79">
        <f>H57+H63</f>
        <v>0</v>
      </c>
      <c r="I56" s="79"/>
      <c r="J56" s="78">
        <f>J57+J63</f>
        <v>-1395.9549999999997</v>
      </c>
    </row>
    <row r="57" spans="1:10" s="8" customFormat="1" ht="15">
      <c r="A57" s="20" t="s">
        <v>199</v>
      </c>
      <c r="B57" s="21" t="s">
        <v>198</v>
      </c>
      <c r="C57" s="21" t="s">
        <v>200</v>
      </c>
      <c r="D57" s="21"/>
      <c r="E57" s="22">
        <f>E60+E58</f>
        <v>-1495.9549999999997</v>
      </c>
      <c r="F57" s="79">
        <f>F60+F58</f>
        <v>-1495.9049999999997</v>
      </c>
      <c r="G57" s="79">
        <f>G60+G58</f>
        <v>-0.05</v>
      </c>
      <c r="H57" s="79">
        <f>H60+H58</f>
        <v>0</v>
      </c>
      <c r="I57" s="79"/>
      <c r="J57" s="78">
        <f>J60+J58</f>
        <v>-1495.9549999999997</v>
      </c>
    </row>
    <row r="58" spans="1:10" s="8" customFormat="1" ht="62.25">
      <c r="A58" s="20" t="s">
        <v>226</v>
      </c>
      <c r="B58" s="21" t="s">
        <v>198</v>
      </c>
      <c r="C58" s="21" t="s">
        <v>202</v>
      </c>
      <c r="D58" s="21"/>
      <c r="E58" s="22">
        <f>E59</f>
        <v>-0.05</v>
      </c>
      <c r="F58" s="80"/>
      <c r="G58" s="79">
        <f>G59</f>
        <v>-0.05</v>
      </c>
      <c r="H58" s="79"/>
      <c r="I58" s="79"/>
      <c r="J58" s="78">
        <f aca="true" t="shared" si="7" ref="J58:J65">H58+G58+F58</f>
        <v>-0.05</v>
      </c>
    </row>
    <row r="59" spans="1:10" s="8" customFormat="1" ht="15">
      <c r="A59" s="20" t="s">
        <v>49</v>
      </c>
      <c r="B59" s="21" t="s">
        <v>198</v>
      </c>
      <c r="C59" s="21" t="s">
        <v>202</v>
      </c>
      <c r="D59" s="21" t="s">
        <v>46</v>
      </c>
      <c r="E59" s="22">
        <v>-0.05</v>
      </c>
      <c r="F59" s="80"/>
      <c r="G59" s="79">
        <v>-0.05</v>
      </c>
      <c r="H59" s="79"/>
      <c r="I59" s="79"/>
      <c r="J59" s="78">
        <f t="shared" si="7"/>
        <v>-0.05</v>
      </c>
    </row>
    <row r="60" spans="1:10" s="8" customFormat="1" ht="62.25">
      <c r="A60" s="20" t="s">
        <v>220</v>
      </c>
      <c r="B60" s="21" t="s">
        <v>198</v>
      </c>
      <c r="C60" s="21" t="s">
        <v>219</v>
      </c>
      <c r="D60" s="21"/>
      <c r="E60" s="22">
        <f>E61+E62</f>
        <v>-1495.9049999999997</v>
      </c>
      <c r="F60" s="79">
        <f>F61+F62</f>
        <v>-1495.9049999999997</v>
      </c>
      <c r="G60" s="80"/>
      <c r="H60" s="80"/>
      <c r="I60" s="80"/>
      <c r="J60" s="77">
        <f t="shared" si="7"/>
        <v>-1495.9049999999997</v>
      </c>
    </row>
    <row r="61" spans="1:10" s="8" customFormat="1" ht="15">
      <c r="A61" s="20" t="s">
        <v>49</v>
      </c>
      <c r="B61" s="21" t="s">
        <v>198</v>
      </c>
      <c r="C61" s="21" t="s">
        <v>219</v>
      </c>
      <c r="D61" s="21" t="s">
        <v>46</v>
      </c>
      <c r="E61" s="22">
        <v>-9000</v>
      </c>
      <c r="F61" s="101">
        <v>-9000</v>
      </c>
      <c r="G61" s="80"/>
      <c r="H61" s="80"/>
      <c r="I61" s="80"/>
      <c r="J61" s="77">
        <f t="shared" si="7"/>
        <v>-9000</v>
      </c>
    </row>
    <row r="62" spans="1:10" s="8" customFormat="1" ht="15">
      <c r="A62" s="20" t="s">
        <v>8</v>
      </c>
      <c r="B62" s="21" t="s">
        <v>198</v>
      </c>
      <c r="C62" s="21" t="s">
        <v>219</v>
      </c>
      <c r="D62" s="21" t="s">
        <v>45</v>
      </c>
      <c r="E62" s="22">
        <v>7504.095</v>
      </c>
      <c r="F62" s="101">
        <v>7504.095</v>
      </c>
      <c r="G62" s="80"/>
      <c r="H62" s="80"/>
      <c r="I62" s="80"/>
      <c r="J62" s="77">
        <f t="shared" si="7"/>
        <v>7504.095</v>
      </c>
    </row>
    <row r="63" spans="1:10" s="8" customFormat="1" ht="25.5" customHeight="1">
      <c r="A63" s="20" t="s">
        <v>63</v>
      </c>
      <c r="B63" s="21" t="s">
        <v>198</v>
      </c>
      <c r="C63" s="21" t="s">
        <v>64</v>
      </c>
      <c r="D63" s="21"/>
      <c r="E63" s="22">
        <f>E64</f>
        <v>100</v>
      </c>
      <c r="F63" s="80"/>
      <c r="G63" s="79">
        <f>G64</f>
        <v>100</v>
      </c>
      <c r="H63" s="80"/>
      <c r="I63" s="80"/>
      <c r="J63" s="77">
        <f t="shared" si="7"/>
        <v>100</v>
      </c>
    </row>
    <row r="64" spans="1:10" s="8" customFormat="1" ht="30.75">
      <c r="A64" s="20" t="s">
        <v>241</v>
      </c>
      <c r="B64" s="21" t="s">
        <v>198</v>
      </c>
      <c r="C64" s="21" t="s">
        <v>240</v>
      </c>
      <c r="D64" s="21"/>
      <c r="E64" s="22">
        <f>E65</f>
        <v>100</v>
      </c>
      <c r="F64" s="80"/>
      <c r="G64" s="79">
        <f>G65</f>
        <v>100</v>
      </c>
      <c r="H64" s="80"/>
      <c r="I64" s="80"/>
      <c r="J64" s="77">
        <f t="shared" si="7"/>
        <v>100</v>
      </c>
    </row>
    <row r="65" spans="1:10" s="8" customFormat="1" ht="15">
      <c r="A65" s="20" t="s">
        <v>99</v>
      </c>
      <c r="B65" s="21" t="s">
        <v>198</v>
      </c>
      <c r="C65" s="21" t="s">
        <v>240</v>
      </c>
      <c r="D65" s="21" t="s">
        <v>100</v>
      </c>
      <c r="E65" s="22">
        <v>100</v>
      </c>
      <c r="F65" s="80"/>
      <c r="G65" s="79">
        <v>100</v>
      </c>
      <c r="H65" s="80"/>
      <c r="I65" s="80"/>
      <c r="J65" s="77">
        <f t="shared" si="7"/>
        <v>100</v>
      </c>
    </row>
    <row r="66" spans="1:10" ht="15">
      <c r="A66" s="20" t="s">
        <v>22</v>
      </c>
      <c r="B66" s="21" t="s">
        <v>20</v>
      </c>
      <c r="C66" s="21"/>
      <c r="D66" s="21"/>
      <c r="E66" s="22">
        <f aca="true" t="shared" si="8" ref="E66:J66">E67</f>
        <v>-3790.4700000000003</v>
      </c>
      <c r="F66" s="79">
        <f t="shared" si="8"/>
        <v>-6000</v>
      </c>
      <c r="G66" s="82">
        <f t="shared" si="8"/>
        <v>4209.53</v>
      </c>
      <c r="H66" s="79">
        <f t="shared" si="8"/>
        <v>0</v>
      </c>
      <c r="I66" s="79">
        <f t="shared" si="8"/>
        <v>-2000</v>
      </c>
      <c r="J66" s="78">
        <f t="shared" si="8"/>
        <v>-3790.4700000000003</v>
      </c>
    </row>
    <row r="67" spans="1:10" s="8" customFormat="1" ht="46.5">
      <c r="A67" s="20" t="s">
        <v>59</v>
      </c>
      <c r="B67" s="21" t="s">
        <v>20</v>
      </c>
      <c r="C67" s="21" t="s">
        <v>60</v>
      </c>
      <c r="D67" s="21"/>
      <c r="E67" s="22">
        <f aca="true" t="shared" si="9" ref="E67:J67">E68+E71</f>
        <v>-3790.4700000000003</v>
      </c>
      <c r="F67" s="80">
        <f t="shared" si="9"/>
        <v>-6000</v>
      </c>
      <c r="G67" s="82">
        <f t="shared" si="9"/>
        <v>4209.53</v>
      </c>
      <c r="H67" s="80">
        <f t="shared" si="9"/>
        <v>0</v>
      </c>
      <c r="I67" s="80">
        <f t="shared" si="9"/>
        <v>-2000</v>
      </c>
      <c r="J67" s="77">
        <f t="shared" si="9"/>
        <v>-3790.4700000000003</v>
      </c>
    </row>
    <row r="68" spans="1:10" s="8" customFormat="1" ht="30.75">
      <c r="A68" s="20" t="s">
        <v>73</v>
      </c>
      <c r="B68" s="21" t="s">
        <v>20</v>
      </c>
      <c r="C68" s="21" t="s">
        <v>62</v>
      </c>
      <c r="D68" s="21"/>
      <c r="E68" s="22">
        <f>E69</f>
        <v>4209.53</v>
      </c>
      <c r="F68" s="80">
        <f>F69</f>
        <v>0</v>
      </c>
      <c r="G68" s="82">
        <f>G69</f>
        <v>4209.53</v>
      </c>
      <c r="H68" s="80">
        <f>H69</f>
        <v>0</v>
      </c>
      <c r="I68" s="80"/>
      <c r="J68" s="77">
        <f>J69</f>
        <v>4209.53</v>
      </c>
    </row>
    <row r="69" spans="1:10" s="8" customFormat="1" ht="36" customHeight="1">
      <c r="A69" s="20" t="s">
        <v>246</v>
      </c>
      <c r="B69" s="21" t="s">
        <v>20</v>
      </c>
      <c r="C69" s="21" t="s">
        <v>245</v>
      </c>
      <c r="D69" s="21"/>
      <c r="E69" s="22">
        <f>E70</f>
        <v>4209.53</v>
      </c>
      <c r="F69" s="80"/>
      <c r="G69" s="82">
        <f>G70</f>
        <v>4209.53</v>
      </c>
      <c r="H69" s="80"/>
      <c r="I69" s="80"/>
      <c r="J69" s="77">
        <f>H69+G69+F69</f>
        <v>4209.53</v>
      </c>
    </row>
    <row r="70" spans="1:10" s="8" customFormat="1" ht="15">
      <c r="A70" s="20" t="s">
        <v>49</v>
      </c>
      <c r="B70" s="21" t="s">
        <v>20</v>
      </c>
      <c r="C70" s="21" t="s">
        <v>245</v>
      </c>
      <c r="D70" s="21" t="s">
        <v>46</v>
      </c>
      <c r="E70" s="22">
        <v>4209.53</v>
      </c>
      <c r="F70" s="80"/>
      <c r="G70" s="101">
        <v>4209.53</v>
      </c>
      <c r="H70" s="80"/>
      <c r="I70" s="80"/>
      <c r="J70" s="77">
        <f>H70+G70+F70</f>
        <v>4209.53</v>
      </c>
    </row>
    <row r="71" spans="1:10" s="8" customFormat="1" ht="30.75">
      <c r="A71" s="20" t="s">
        <v>63</v>
      </c>
      <c r="B71" s="21" t="s">
        <v>20</v>
      </c>
      <c r="C71" s="21" t="s">
        <v>64</v>
      </c>
      <c r="D71" s="21"/>
      <c r="E71" s="56">
        <f aca="true" t="shared" si="10" ref="E71:J71">E72+E75</f>
        <v>-8000</v>
      </c>
      <c r="F71" s="80">
        <f t="shared" si="10"/>
        <v>-6000</v>
      </c>
      <c r="G71" s="80">
        <f t="shared" si="10"/>
        <v>0</v>
      </c>
      <c r="H71" s="80">
        <f t="shared" si="10"/>
        <v>0</v>
      </c>
      <c r="I71" s="80">
        <f t="shared" si="10"/>
        <v>-2000</v>
      </c>
      <c r="J71" s="77">
        <f t="shared" si="10"/>
        <v>-8000</v>
      </c>
    </row>
    <row r="72" spans="1:10" s="8" customFormat="1" ht="30.75">
      <c r="A72" s="20" t="s">
        <v>131</v>
      </c>
      <c r="B72" s="21" t="s">
        <v>20</v>
      </c>
      <c r="C72" s="21" t="s">
        <v>132</v>
      </c>
      <c r="D72" s="21"/>
      <c r="E72" s="56">
        <f>E73+E74</f>
        <v>0</v>
      </c>
      <c r="F72" s="80"/>
      <c r="G72" s="80"/>
      <c r="H72" s="80"/>
      <c r="I72" s="80"/>
      <c r="J72" s="77">
        <f>H72+G72+F72</f>
        <v>0</v>
      </c>
    </row>
    <row r="73" spans="1:10" s="8" customFormat="1" ht="30.75">
      <c r="A73" s="20" t="s">
        <v>48</v>
      </c>
      <c r="B73" s="21" t="s">
        <v>20</v>
      </c>
      <c r="C73" s="21" t="s">
        <v>132</v>
      </c>
      <c r="D73" s="21" t="s">
        <v>42</v>
      </c>
      <c r="E73" s="22">
        <v>16599.16</v>
      </c>
      <c r="F73" s="80"/>
      <c r="G73" s="82">
        <v>16599.16</v>
      </c>
      <c r="H73" s="80"/>
      <c r="I73" s="80"/>
      <c r="J73" s="77">
        <f>H73+G73+F73</f>
        <v>16599.16</v>
      </c>
    </row>
    <row r="74" spans="1:10" s="8" customFormat="1" ht="15">
      <c r="A74" s="20" t="s">
        <v>49</v>
      </c>
      <c r="B74" s="21" t="s">
        <v>20</v>
      </c>
      <c r="C74" s="21" t="s">
        <v>132</v>
      </c>
      <c r="D74" s="21" t="s">
        <v>46</v>
      </c>
      <c r="E74" s="22">
        <v>-16599.16</v>
      </c>
      <c r="F74" s="80"/>
      <c r="G74" s="82">
        <v>-16599.16</v>
      </c>
      <c r="H74" s="80"/>
      <c r="I74" s="80"/>
      <c r="J74" s="77">
        <f>H74+G74+F74</f>
        <v>-16599.16</v>
      </c>
    </row>
    <row r="75" spans="1:10" s="8" customFormat="1" ht="30.75">
      <c r="A75" s="20" t="s">
        <v>272</v>
      </c>
      <c r="B75" s="21" t="s">
        <v>20</v>
      </c>
      <c r="C75" s="21" t="s">
        <v>273</v>
      </c>
      <c r="D75" s="21"/>
      <c r="E75" s="18">
        <f>E76</f>
        <v>-8000</v>
      </c>
      <c r="F75" s="80">
        <f>F76</f>
        <v>-6000</v>
      </c>
      <c r="G75" s="82">
        <f>G76</f>
        <v>0</v>
      </c>
      <c r="H75" s="80">
        <f>H76</f>
        <v>0</v>
      </c>
      <c r="I75" s="80">
        <v>-2000</v>
      </c>
      <c r="J75" s="77">
        <f>J76</f>
        <v>-8000</v>
      </c>
    </row>
    <row r="76" spans="1:10" s="8" customFormat="1" ht="15">
      <c r="A76" s="20" t="s">
        <v>49</v>
      </c>
      <c r="B76" s="21" t="s">
        <v>20</v>
      </c>
      <c r="C76" s="21" t="s">
        <v>273</v>
      </c>
      <c r="D76" s="21" t="s">
        <v>46</v>
      </c>
      <c r="E76" s="18">
        <v>-8000</v>
      </c>
      <c r="F76" s="80">
        <v>-6000</v>
      </c>
      <c r="G76" s="82"/>
      <c r="H76" s="80"/>
      <c r="I76" s="80">
        <v>-2000</v>
      </c>
      <c r="J76" s="77">
        <v>-8000</v>
      </c>
    </row>
    <row r="77" spans="1:10" s="8" customFormat="1" ht="15">
      <c r="A77" s="20" t="s">
        <v>126</v>
      </c>
      <c r="B77" s="21" t="s">
        <v>125</v>
      </c>
      <c r="C77" s="21"/>
      <c r="D77" s="21"/>
      <c r="E77" s="22">
        <f>E79</f>
        <v>-3226.757</v>
      </c>
      <c r="F77" s="80">
        <f>F79</f>
        <v>0</v>
      </c>
      <c r="G77" s="79">
        <f>G79</f>
        <v>-226.75699999999995</v>
      </c>
      <c r="H77" s="80">
        <f>H79</f>
        <v>-3000</v>
      </c>
      <c r="I77" s="80"/>
      <c r="J77" s="77">
        <f>J79</f>
        <v>-3226.757</v>
      </c>
    </row>
    <row r="78" spans="1:10" s="8" customFormat="1" ht="46.5">
      <c r="A78" s="20" t="s">
        <v>59</v>
      </c>
      <c r="B78" s="21" t="s">
        <v>125</v>
      </c>
      <c r="C78" s="21" t="s">
        <v>60</v>
      </c>
      <c r="D78" s="21"/>
      <c r="E78" s="22">
        <f>E79</f>
        <v>-3226.757</v>
      </c>
      <c r="F78" s="80">
        <f>F79</f>
        <v>0</v>
      </c>
      <c r="G78" s="79">
        <f>G79</f>
        <v>-226.75699999999995</v>
      </c>
      <c r="H78" s="80">
        <f>H79</f>
        <v>-3000</v>
      </c>
      <c r="I78" s="80"/>
      <c r="J78" s="77">
        <f>J79</f>
        <v>-3226.757</v>
      </c>
    </row>
    <row r="79" spans="1:10" s="8" customFormat="1" ht="46.5">
      <c r="A79" s="20" t="s">
        <v>129</v>
      </c>
      <c r="B79" s="21" t="s">
        <v>125</v>
      </c>
      <c r="C79" s="21" t="s">
        <v>128</v>
      </c>
      <c r="D79" s="21"/>
      <c r="E79" s="22">
        <f>E82+E87+E85+E80</f>
        <v>-3226.757</v>
      </c>
      <c r="F79" s="80">
        <f>F82+F87+F85+F80</f>
        <v>0</v>
      </c>
      <c r="G79" s="79">
        <f>G82+G87+G85+G80</f>
        <v>-226.75699999999995</v>
      </c>
      <c r="H79" s="80">
        <f>H82+H87+H85+H80</f>
        <v>-3000</v>
      </c>
      <c r="I79" s="80"/>
      <c r="J79" s="77">
        <f>J82+J87+J85+J80</f>
        <v>-3226.757</v>
      </c>
    </row>
    <row r="80" spans="1:10" s="8" customFormat="1" ht="15">
      <c r="A80" s="20" t="s">
        <v>307</v>
      </c>
      <c r="B80" s="21" t="s">
        <v>125</v>
      </c>
      <c r="C80" s="21" t="s">
        <v>308</v>
      </c>
      <c r="D80" s="21"/>
      <c r="E80" s="22">
        <f>E81</f>
        <v>-3000</v>
      </c>
      <c r="F80" s="80">
        <f>F81</f>
        <v>0</v>
      </c>
      <c r="G80" s="79">
        <f>G81</f>
        <v>0</v>
      </c>
      <c r="H80" s="80">
        <f>H81</f>
        <v>-3000</v>
      </c>
      <c r="I80" s="80"/>
      <c r="J80" s="77">
        <f>J81</f>
        <v>-3000</v>
      </c>
    </row>
    <row r="81" spans="1:10" s="8" customFormat="1" ht="15">
      <c r="A81" s="20" t="s">
        <v>8</v>
      </c>
      <c r="B81" s="21" t="s">
        <v>125</v>
      </c>
      <c r="C81" s="21" t="s">
        <v>308</v>
      </c>
      <c r="D81" s="21" t="s">
        <v>45</v>
      </c>
      <c r="E81" s="22">
        <v>-3000</v>
      </c>
      <c r="F81" s="80"/>
      <c r="G81" s="79"/>
      <c r="H81" s="80">
        <v>-3000</v>
      </c>
      <c r="I81" s="80"/>
      <c r="J81" s="77">
        <f>H81+G81+F81</f>
        <v>-3000</v>
      </c>
    </row>
    <row r="82" spans="1:10" s="8" customFormat="1" ht="30.75">
      <c r="A82" s="20" t="s">
        <v>192</v>
      </c>
      <c r="B82" s="21" t="s">
        <v>125</v>
      </c>
      <c r="C82" s="21" t="s">
        <v>127</v>
      </c>
      <c r="D82" s="21"/>
      <c r="E82" s="22">
        <f>E83+E84</f>
        <v>0</v>
      </c>
      <c r="F82" s="80"/>
      <c r="G82" s="80"/>
      <c r="H82" s="80"/>
      <c r="I82" s="80"/>
      <c r="J82" s="77">
        <f>H82+G82+F82</f>
        <v>0</v>
      </c>
    </row>
    <row r="83" spans="1:10" s="8" customFormat="1" ht="30.75">
      <c r="A83" s="20" t="s">
        <v>48</v>
      </c>
      <c r="B83" s="21" t="s">
        <v>125</v>
      </c>
      <c r="C83" s="21" t="s">
        <v>127</v>
      </c>
      <c r="D83" s="21" t="s">
        <v>42</v>
      </c>
      <c r="E83" s="22">
        <v>-34831.534</v>
      </c>
      <c r="F83" s="80"/>
      <c r="G83" s="79">
        <v>-34831.534</v>
      </c>
      <c r="H83" s="80"/>
      <c r="I83" s="80"/>
      <c r="J83" s="77">
        <f>H83+G83+F83</f>
        <v>-34831.534</v>
      </c>
    </row>
    <row r="84" spans="1:10" s="8" customFormat="1" ht="15">
      <c r="A84" s="20" t="s">
        <v>8</v>
      </c>
      <c r="B84" s="21" t="s">
        <v>125</v>
      </c>
      <c r="C84" s="21" t="s">
        <v>127</v>
      </c>
      <c r="D84" s="21" t="s">
        <v>45</v>
      </c>
      <c r="E84" s="22">
        <v>34831.534</v>
      </c>
      <c r="F84" s="80"/>
      <c r="G84" s="79">
        <v>34831.534</v>
      </c>
      <c r="H84" s="80"/>
      <c r="I84" s="80"/>
      <c r="J84" s="77">
        <f>H84+G84+F84</f>
        <v>34831.534</v>
      </c>
    </row>
    <row r="85" spans="1:10" s="8" customFormat="1" ht="39" customHeight="1">
      <c r="A85" s="20" t="s">
        <v>210</v>
      </c>
      <c r="B85" s="21" t="s">
        <v>125</v>
      </c>
      <c r="C85" s="21" t="s">
        <v>222</v>
      </c>
      <c r="D85" s="21"/>
      <c r="E85" s="22">
        <f>E86</f>
        <v>685</v>
      </c>
      <c r="F85" s="80"/>
      <c r="G85" s="79">
        <f>G86</f>
        <v>685</v>
      </c>
      <c r="H85" s="80"/>
      <c r="I85" s="80"/>
      <c r="J85" s="77">
        <f aca="true" t="shared" si="11" ref="J85:J130">H85+G85+F85</f>
        <v>685</v>
      </c>
    </row>
    <row r="86" spans="1:10" s="8" customFormat="1" ht="15">
      <c r="A86" s="20" t="s">
        <v>8</v>
      </c>
      <c r="B86" s="21" t="s">
        <v>125</v>
      </c>
      <c r="C86" s="21" t="s">
        <v>222</v>
      </c>
      <c r="D86" s="21" t="s">
        <v>45</v>
      </c>
      <c r="E86" s="22">
        <v>685</v>
      </c>
      <c r="F86" s="80"/>
      <c r="G86" s="101">
        <v>685</v>
      </c>
      <c r="H86" s="80"/>
      <c r="I86" s="80"/>
      <c r="J86" s="77">
        <f t="shared" si="11"/>
        <v>685</v>
      </c>
    </row>
    <row r="87" spans="1:10" s="8" customFormat="1" ht="30.75">
      <c r="A87" s="20" t="s">
        <v>171</v>
      </c>
      <c r="B87" s="21" t="s">
        <v>125</v>
      </c>
      <c r="C87" s="21" t="s">
        <v>172</v>
      </c>
      <c r="D87" s="21"/>
      <c r="E87" s="22">
        <f>E88</f>
        <v>-911.757</v>
      </c>
      <c r="F87" s="80"/>
      <c r="G87" s="101">
        <f>G88</f>
        <v>-911.757</v>
      </c>
      <c r="H87" s="80"/>
      <c r="I87" s="80"/>
      <c r="J87" s="77">
        <f t="shared" si="11"/>
        <v>-911.757</v>
      </c>
    </row>
    <row r="88" spans="1:10" s="8" customFormat="1" ht="15">
      <c r="A88" s="20" t="s">
        <v>8</v>
      </c>
      <c r="B88" s="21" t="s">
        <v>125</v>
      </c>
      <c r="C88" s="21" t="s">
        <v>172</v>
      </c>
      <c r="D88" s="21" t="s">
        <v>45</v>
      </c>
      <c r="E88" s="22">
        <v>-911.757</v>
      </c>
      <c r="F88" s="80"/>
      <c r="G88" s="101">
        <v>-911.757</v>
      </c>
      <c r="H88" s="80"/>
      <c r="I88" s="80"/>
      <c r="J88" s="77">
        <f t="shared" si="11"/>
        <v>-911.757</v>
      </c>
    </row>
    <row r="89" spans="1:10" s="8" customFormat="1" ht="15">
      <c r="A89" s="20" t="s">
        <v>130</v>
      </c>
      <c r="B89" s="21" t="s">
        <v>121</v>
      </c>
      <c r="C89" s="21"/>
      <c r="D89" s="21"/>
      <c r="E89" s="22">
        <f>E90</f>
        <v>0</v>
      </c>
      <c r="F89" s="80"/>
      <c r="G89" s="80"/>
      <c r="H89" s="80"/>
      <c r="I89" s="80"/>
      <c r="J89" s="77">
        <f t="shared" si="11"/>
        <v>0</v>
      </c>
    </row>
    <row r="90" spans="1:10" s="8" customFormat="1" ht="46.5">
      <c r="A90" s="20" t="s">
        <v>59</v>
      </c>
      <c r="B90" s="21" t="s">
        <v>121</v>
      </c>
      <c r="C90" s="21" t="s">
        <v>60</v>
      </c>
      <c r="D90" s="21"/>
      <c r="E90" s="22">
        <f>E91</f>
        <v>0</v>
      </c>
      <c r="F90" s="80"/>
      <c r="G90" s="80"/>
      <c r="H90" s="80"/>
      <c r="I90" s="80"/>
      <c r="J90" s="77">
        <f t="shared" si="11"/>
        <v>0</v>
      </c>
    </row>
    <row r="91" spans="1:10" s="8" customFormat="1" ht="20.25" customHeight="1">
      <c r="A91" s="20" t="s">
        <v>63</v>
      </c>
      <c r="B91" s="21" t="s">
        <v>121</v>
      </c>
      <c r="C91" s="21" t="s">
        <v>123</v>
      </c>
      <c r="D91" s="21"/>
      <c r="E91" s="22">
        <f>E92</f>
        <v>0</v>
      </c>
      <c r="F91" s="80"/>
      <c r="G91" s="80"/>
      <c r="H91" s="80"/>
      <c r="I91" s="80"/>
      <c r="J91" s="77">
        <f t="shared" si="11"/>
        <v>0</v>
      </c>
    </row>
    <row r="92" spans="1:10" s="8" customFormat="1" ht="78">
      <c r="A92" s="58" t="s">
        <v>124</v>
      </c>
      <c r="B92" s="59" t="s">
        <v>121</v>
      </c>
      <c r="C92" s="59" t="s">
        <v>122</v>
      </c>
      <c r="D92" s="59"/>
      <c r="E92" s="60">
        <f>E94+E93</f>
        <v>0</v>
      </c>
      <c r="F92" s="80">
        <f>F94+F93</f>
        <v>0</v>
      </c>
      <c r="G92" s="80">
        <f>G94+G93</f>
        <v>0</v>
      </c>
      <c r="H92" s="80">
        <f>H94+H93</f>
        <v>0</v>
      </c>
      <c r="I92" s="80"/>
      <c r="J92" s="77">
        <f>J94+J93</f>
        <v>0</v>
      </c>
    </row>
    <row r="93" spans="1:10" s="8" customFormat="1" ht="30.75">
      <c r="A93" s="20" t="s">
        <v>48</v>
      </c>
      <c r="B93" s="59" t="s">
        <v>121</v>
      </c>
      <c r="C93" s="59" t="s">
        <v>122</v>
      </c>
      <c r="D93" s="59" t="s">
        <v>42</v>
      </c>
      <c r="E93" s="60">
        <v>30.45</v>
      </c>
      <c r="F93" s="80"/>
      <c r="G93" s="80"/>
      <c r="H93" s="60">
        <v>30.45</v>
      </c>
      <c r="I93" s="60"/>
      <c r="J93" s="77">
        <v>30.45</v>
      </c>
    </row>
    <row r="94" spans="1:10" s="8" customFormat="1" ht="15">
      <c r="A94" s="20" t="s">
        <v>99</v>
      </c>
      <c r="B94" s="21" t="s">
        <v>121</v>
      </c>
      <c r="C94" s="59" t="s">
        <v>122</v>
      </c>
      <c r="D94" s="21" t="s">
        <v>100</v>
      </c>
      <c r="E94" s="22">
        <v>-30.45</v>
      </c>
      <c r="F94" s="80"/>
      <c r="G94" s="80"/>
      <c r="H94" s="22">
        <v>-30.45</v>
      </c>
      <c r="I94" s="22"/>
      <c r="J94" s="77">
        <f t="shared" si="11"/>
        <v>-30.45</v>
      </c>
    </row>
    <row r="95" spans="1:10" ht="15">
      <c r="A95" s="10" t="s">
        <v>32</v>
      </c>
      <c r="B95" s="19" t="s">
        <v>11</v>
      </c>
      <c r="C95" s="19"/>
      <c r="D95" s="19"/>
      <c r="E95" s="23">
        <f>E103+E96+E113</f>
        <v>23363.303</v>
      </c>
      <c r="F95" s="79">
        <f>F103+F96+F113</f>
        <v>5345.303</v>
      </c>
      <c r="G95" s="79">
        <f>G103+G96+G113</f>
        <v>18018</v>
      </c>
      <c r="H95" s="82">
        <f>H103+H96+H113</f>
        <v>0</v>
      </c>
      <c r="I95" s="82"/>
      <c r="J95" s="78">
        <f>J103+J96+J113</f>
        <v>23363.303</v>
      </c>
    </row>
    <row r="96" spans="1:10" ht="15">
      <c r="A96" s="20" t="s">
        <v>205</v>
      </c>
      <c r="B96" s="21" t="s">
        <v>206</v>
      </c>
      <c r="C96" s="21"/>
      <c r="D96" s="21"/>
      <c r="E96" s="18">
        <f aca="true" t="shared" si="12" ref="E96:H97">E97</f>
        <v>11100</v>
      </c>
      <c r="F96" s="79">
        <f t="shared" si="12"/>
        <v>3100</v>
      </c>
      <c r="G96" s="79">
        <f t="shared" si="12"/>
        <v>7500</v>
      </c>
      <c r="H96" s="82">
        <f t="shared" si="12"/>
        <v>500</v>
      </c>
      <c r="I96" s="82"/>
      <c r="J96" s="78">
        <f t="shared" si="11"/>
        <v>11100</v>
      </c>
    </row>
    <row r="97" spans="1:10" ht="30.75">
      <c r="A97" s="20" t="s">
        <v>74</v>
      </c>
      <c r="B97" s="21" t="s">
        <v>206</v>
      </c>
      <c r="C97" s="21" t="s">
        <v>5</v>
      </c>
      <c r="D97" s="21"/>
      <c r="E97" s="18">
        <f t="shared" si="12"/>
        <v>11100</v>
      </c>
      <c r="F97" s="79">
        <f t="shared" si="12"/>
        <v>3100</v>
      </c>
      <c r="G97" s="79">
        <f t="shared" si="12"/>
        <v>7500</v>
      </c>
      <c r="H97" s="82">
        <f t="shared" si="12"/>
        <v>500</v>
      </c>
      <c r="I97" s="82"/>
      <c r="J97" s="78">
        <f t="shared" si="11"/>
        <v>11100</v>
      </c>
    </row>
    <row r="98" spans="1:10" ht="30.75">
      <c r="A98" s="20" t="s">
        <v>207</v>
      </c>
      <c r="B98" s="21" t="s">
        <v>206</v>
      </c>
      <c r="C98" s="21" t="s">
        <v>208</v>
      </c>
      <c r="D98" s="21"/>
      <c r="E98" s="18">
        <f>E101+E99</f>
        <v>11100</v>
      </c>
      <c r="F98" s="79">
        <f>F101+F99</f>
        <v>3100</v>
      </c>
      <c r="G98" s="79">
        <f>G101+G99</f>
        <v>7500</v>
      </c>
      <c r="H98" s="82">
        <f>H101+H99</f>
        <v>500</v>
      </c>
      <c r="I98" s="82"/>
      <c r="J98" s="78">
        <f t="shared" si="11"/>
        <v>11100</v>
      </c>
    </row>
    <row r="99" spans="1:10" ht="15">
      <c r="A99" s="20" t="s">
        <v>244</v>
      </c>
      <c r="B99" s="21" t="s">
        <v>206</v>
      </c>
      <c r="C99" s="21" t="s">
        <v>243</v>
      </c>
      <c r="D99" s="21"/>
      <c r="E99" s="18">
        <f>E100</f>
        <v>3600</v>
      </c>
      <c r="F99" s="79">
        <f>F100</f>
        <v>3100</v>
      </c>
      <c r="G99" s="79"/>
      <c r="H99" s="82">
        <f>H100</f>
        <v>500</v>
      </c>
      <c r="I99" s="82"/>
      <c r="J99" s="78">
        <f t="shared" si="11"/>
        <v>3600</v>
      </c>
    </row>
    <row r="100" spans="1:10" ht="30.75">
      <c r="A100" s="20" t="s">
        <v>43</v>
      </c>
      <c r="B100" s="21" t="s">
        <v>206</v>
      </c>
      <c r="C100" s="21" t="s">
        <v>243</v>
      </c>
      <c r="D100" s="21" t="s">
        <v>44</v>
      </c>
      <c r="E100" s="18">
        <v>3600</v>
      </c>
      <c r="F100" s="79">
        <v>3100</v>
      </c>
      <c r="G100" s="79"/>
      <c r="H100" s="102">
        <v>500</v>
      </c>
      <c r="I100" s="102"/>
      <c r="J100" s="78">
        <f t="shared" si="11"/>
        <v>3600</v>
      </c>
    </row>
    <row r="101" spans="1:10" ht="39" customHeight="1">
      <c r="A101" s="20" t="s">
        <v>210</v>
      </c>
      <c r="B101" s="21" t="s">
        <v>206</v>
      </c>
      <c r="C101" s="21" t="s">
        <v>209</v>
      </c>
      <c r="D101" s="21"/>
      <c r="E101" s="18">
        <f>E102</f>
        <v>7500</v>
      </c>
      <c r="F101" s="79"/>
      <c r="G101" s="79">
        <f>G102</f>
        <v>7500</v>
      </c>
      <c r="H101" s="79"/>
      <c r="I101" s="79"/>
      <c r="J101" s="78">
        <f t="shared" si="11"/>
        <v>7500</v>
      </c>
    </row>
    <row r="102" spans="1:10" ht="30.75">
      <c r="A102" s="20" t="s">
        <v>43</v>
      </c>
      <c r="B102" s="21" t="s">
        <v>206</v>
      </c>
      <c r="C102" s="21" t="s">
        <v>209</v>
      </c>
      <c r="D102" s="21" t="s">
        <v>44</v>
      </c>
      <c r="E102" s="18">
        <v>7500</v>
      </c>
      <c r="F102" s="79"/>
      <c r="G102" s="79">
        <v>7500</v>
      </c>
      <c r="H102" s="79"/>
      <c r="I102" s="79"/>
      <c r="J102" s="78">
        <f t="shared" si="11"/>
        <v>7500</v>
      </c>
    </row>
    <row r="103" spans="1:10" ht="15">
      <c r="A103" s="20" t="s">
        <v>14</v>
      </c>
      <c r="B103" s="21" t="s">
        <v>33</v>
      </c>
      <c r="C103" s="21"/>
      <c r="D103" s="21"/>
      <c r="E103" s="18">
        <f>E104</f>
        <v>11018</v>
      </c>
      <c r="F103" s="79">
        <f>F104+F110</f>
        <v>2000</v>
      </c>
      <c r="G103" s="79">
        <f>G104+G110</f>
        <v>9518</v>
      </c>
      <c r="H103" s="79">
        <f>H104</f>
        <v>-500</v>
      </c>
      <c r="I103" s="79"/>
      <c r="J103" s="78">
        <f>J104</f>
        <v>11018</v>
      </c>
    </row>
    <row r="104" spans="1:10" ht="30.75">
      <c r="A104" s="20" t="s">
        <v>74</v>
      </c>
      <c r="B104" s="21" t="s">
        <v>33</v>
      </c>
      <c r="C104" s="21" t="s">
        <v>5</v>
      </c>
      <c r="D104" s="21"/>
      <c r="E104" s="18">
        <f>E105</f>
        <v>11018</v>
      </c>
      <c r="F104" s="79">
        <f>F105</f>
        <v>2000</v>
      </c>
      <c r="G104" s="79">
        <f>G105</f>
        <v>9518</v>
      </c>
      <c r="H104" s="79">
        <f>H105</f>
        <v>-500</v>
      </c>
      <c r="I104" s="79"/>
      <c r="J104" s="78">
        <f>J105</f>
        <v>11018</v>
      </c>
    </row>
    <row r="105" spans="1:10" ht="30.75">
      <c r="A105" s="20" t="s">
        <v>54</v>
      </c>
      <c r="B105" s="21" t="s">
        <v>33</v>
      </c>
      <c r="C105" s="21" t="s">
        <v>55</v>
      </c>
      <c r="D105" s="21"/>
      <c r="E105" s="18">
        <f>E108+E111+E106</f>
        <v>11018</v>
      </c>
      <c r="F105" s="79">
        <f>F108+F111+F106</f>
        <v>2000</v>
      </c>
      <c r="G105" s="79">
        <f>G108+G111+G106</f>
        <v>9518</v>
      </c>
      <c r="H105" s="79">
        <f>H108+H111+H106</f>
        <v>-500</v>
      </c>
      <c r="I105" s="79"/>
      <c r="J105" s="78">
        <f t="shared" si="11"/>
        <v>11018</v>
      </c>
    </row>
    <row r="106" spans="1:10" ht="15">
      <c r="A106" s="20" t="s">
        <v>195</v>
      </c>
      <c r="B106" s="21" t="s">
        <v>33</v>
      </c>
      <c r="C106" s="21" t="s">
        <v>196</v>
      </c>
      <c r="D106" s="21"/>
      <c r="E106" s="18">
        <f>E107</f>
        <v>4500</v>
      </c>
      <c r="F106" s="79">
        <f>F107</f>
        <v>2000</v>
      </c>
      <c r="G106" s="79"/>
      <c r="H106" s="79">
        <f>H107</f>
        <v>2500</v>
      </c>
      <c r="I106" s="79"/>
      <c r="J106" s="78">
        <f t="shared" si="11"/>
        <v>4500</v>
      </c>
    </row>
    <row r="107" spans="1:10" ht="30.75">
      <c r="A107" s="20" t="s">
        <v>43</v>
      </c>
      <c r="B107" s="21" t="s">
        <v>33</v>
      </c>
      <c r="C107" s="21" t="s">
        <v>196</v>
      </c>
      <c r="D107" s="21" t="s">
        <v>44</v>
      </c>
      <c r="E107" s="18">
        <v>4500</v>
      </c>
      <c r="F107" s="79">
        <v>2000</v>
      </c>
      <c r="G107" s="79"/>
      <c r="H107" s="79">
        <v>2500</v>
      </c>
      <c r="I107" s="79"/>
      <c r="J107" s="78">
        <f t="shared" si="11"/>
        <v>4500</v>
      </c>
    </row>
    <row r="108" spans="1:10" ht="37.5" customHeight="1">
      <c r="A108" s="20" t="s">
        <v>210</v>
      </c>
      <c r="B108" s="21" t="s">
        <v>33</v>
      </c>
      <c r="C108" s="21" t="s">
        <v>211</v>
      </c>
      <c r="D108" s="21"/>
      <c r="E108" s="18">
        <f>E109</f>
        <v>9518</v>
      </c>
      <c r="F108" s="79"/>
      <c r="G108" s="102">
        <f>G109</f>
        <v>9518</v>
      </c>
      <c r="H108" s="79"/>
      <c r="I108" s="79"/>
      <c r="J108" s="78">
        <f t="shared" si="11"/>
        <v>9518</v>
      </c>
    </row>
    <row r="109" spans="1:10" ht="30.75">
      <c r="A109" s="20" t="s">
        <v>43</v>
      </c>
      <c r="B109" s="21" t="s">
        <v>33</v>
      </c>
      <c r="C109" s="21" t="s">
        <v>211</v>
      </c>
      <c r="D109" s="21" t="s">
        <v>44</v>
      </c>
      <c r="E109" s="18">
        <v>9518</v>
      </c>
      <c r="F109" s="79"/>
      <c r="G109" s="79">
        <v>9518</v>
      </c>
      <c r="H109" s="79"/>
      <c r="I109" s="79"/>
      <c r="J109" s="78">
        <f t="shared" si="11"/>
        <v>9518</v>
      </c>
    </row>
    <row r="110" spans="1:10" ht="46.5">
      <c r="A110" s="20" t="s">
        <v>285</v>
      </c>
      <c r="B110" s="21" t="s">
        <v>33</v>
      </c>
      <c r="C110" s="21" t="s">
        <v>286</v>
      </c>
      <c r="D110" s="21"/>
      <c r="E110" s="18">
        <f>E111</f>
        <v>-3000</v>
      </c>
      <c r="F110" s="79">
        <f>F111</f>
        <v>0</v>
      </c>
      <c r="G110" s="79">
        <f>G111</f>
        <v>0</v>
      </c>
      <c r="H110" s="79">
        <f>H111</f>
        <v>-3000</v>
      </c>
      <c r="I110" s="79"/>
      <c r="J110" s="78">
        <f>J111</f>
        <v>-3000</v>
      </c>
    </row>
    <row r="111" spans="1:10" ht="15">
      <c r="A111" s="20" t="s">
        <v>195</v>
      </c>
      <c r="B111" s="21" t="s">
        <v>33</v>
      </c>
      <c r="C111" s="21" t="s">
        <v>287</v>
      </c>
      <c r="D111" s="21"/>
      <c r="E111" s="18">
        <f>E112</f>
        <v>-3000</v>
      </c>
      <c r="F111" s="79"/>
      <c r="G111" s="79"/>
      <c r="H111" s="79">
        <f>H112</f>
        <v>-3000</v>
      </c>
      <c r="I111" s="79"/>
      <c r="J111" s="78">
        <f t="shared" si="11"/>
        <v>-3000</v>
      </c>
    </row>
    <row r="112" spans="1:10" ht="30.75">
      <c r="A112" s="20" t="s">
        <v>43</v>
      </c>
      <c r="B112" s="21" t="s">
        <v>33</v>
      </c>
      <c r="C112" s="21" t="s">
        <v>287</v>
      </c>
      <c r="D112" s="21" t="s">
        <v>44</v>
      </c>
      <c r="E112" s="18">
        <v>-3000</v>
      </c>
      <c r="F112" s="79"/>
      <c r="G112" s="79"/>
      <c r="H112" s="79">
        <v>-3000</v>
      </c>
      <c r="I112" s="79"/>
      <c r="J112" s="78">
        <f t="shared" si="11"/>
        <v>-3000</v>
      </c>
    </row>
    <row r="113" spans="1:10" ht="15">
      <c r="A113" s="20" t="s">
        <v>212</v>
      </c>
      <c r="B113" s="21" t="s">
        <v>213</v>
      </c>
      <c r="C113" s="21"/>
      <c r="D113" s="21"/>
      <c r="E113" s="18">
        <f>E114+E118</f>
        <v>1245.3029999999999</v>
      </c>
      <c r="F113" s="79">
        <f>F114+F118</f>
        <v>245.303</v>
      </c>
      <c r="G113" s="79">
        <f>G114+G118</f>
        <v>1000</v>
      </c>
      <c r="H113" s="79">
        <f>H114+H118</f>
        <v>0</v>
      </c>
      <c r="I113" s="79"/>
      <c r="J113" s="78">
        <f>J114+J118</f>
        <v>1245.3029999999999</v>
      </c>
    </row>
    <row r="114" spans="1:10" ht="30.75">
      <c r="A114" s="20" t="s">
        <v>74</v>
      </c>
      <c r="B114" s="21" t="s">
        <v>213</v>
      </c>
      <c r="C114" s="21" t="s">
        <v>5</v>
      </c>
      <c r="D114" s="21"/>
      <c r="E114" s="18">
        <f>E115</f>
        <v>1000</v>
      </c>
      <c r="F114" s="79"/>
      <c r="G114" s="79">
        <f>G115</f>
        <v>1000</v>
      </c>
      <c r="H114" s="79"/>
      <c r="I114" s="79"/>
      <c r="J114" s="78">
        <f t="shared" si="11"/>
        <v>1000</v>
      </c>
    </row>
    <row r="115" spans="1:10" ht="30.75">
      <c r="A115" s="20" t="s">
        <v>214</v>
      </c>
      <c r="B115" s="21" t="s">
        <v>213</v>
      </c>
      <c r="C115" s="21" t="s">
        <v>215</v>
      </c>
      <c r="D115" s="21"/>
      <c r="E115" s="18">
        <f>E116</f>
        <v>1000</v>
      </c>
      <c r="F115" s="79"/>
      <c r="G115" s="79">
        <f>G116</f>
        <v>1000</v>
      </c>
      <c r="H115" s="79"/>
      <c r="I115" s="79"/>
      <c r="J115" s="78">
        <f t="shared" si="11"/>
        <v>1000</v>
      </c>
    </row>
    <row r="116" spans="1:10" ht="41.25" customHeight="1">
      <c r="A116" s="20" t="s">
        <v>210</v>
      </c>
      <c r="B116" s="21" t="s">
        <v>213</v>
      </c>
      <c r="C116" s="21" t="s">
        <v>216</v>
      </c>
      <c r="D116" s="21"/>
      <c r="E116" s="18">
        <f>E117</f>
        <v>1000</v>
      </c>
      <c r="F116" s="79"/>
      <c r="G116" s="79">
        <f>G117</f>
        <v>1000</v>
      </c>
      <c r="H116" s="79"/>
      <c r="I116" s="79"/>
      <c r="J116" s="78">
        <f t="shared" si="11"/>
        <v>1000</v>
      </c>
    </row>
    <row r="117" spans="1:10" ht="30.75">
      <c r="A117" s="20" t="s">
        <v>43</v>
      </c>
      <c r="B117" s="21" t="s">
        <v>213</v>
      </c>
      <c r="C117" s="21" t="s">
        <v>216</v>
      </c>
      <c r="D117" s="21" t="s">
        <v>44</v>
      </c>
      <c r="E117" s="18">
        <v>1000</v>
      </c>
      <c r="F117" s="79"/>
      <c r="G117" s="79">
        <v>1000</v>
      </c>
      <c r="H117" s="79"/>
      <c r="I117" s="79"/>
      <c r="J117" s="78">
        <f t="shared" si="11"/>
        <v>1000</v>
      </c>
    </row>
    <row r="118" spans="1:10" ht="46.5">
      <c r="A118" s="20" t="s">
        <v>281</v>
      </c>
      <c r="B118" s="21" t="s">
        <v>213</v>
      </c>
      <c r="C118" s="21" t="s">
        <v>282</v>
      </c>
      <c r="D118" s="21"/>
      <c r="E118" s="22">
        <f>E119</f>
        <v>245.303</v>
      </c>
      <c r="F118" s="79">
        <f aca="true" t="shared" si="13" ref="F118:J119">F119</f>
        <v>245.303</v>
      </c>
      <c r="G118" s="79">
        <f t="shared" si="13"/>
        <v>0</v>
      </c>
      <c r="H118" s="79">
        <f t="shared" si="13"/>
        <v>0</v>
      </c>
      <c r="I118" s="79"/>
      <c r="J118" s="78">
        <f t="shared" si="13"/>
        <v>245.303</v>
      </c>
    </row>
    <row r="119" spans="1:10" ht="30.75">
      <c r="A119" s="20" t="s">
        <v>284</v>
      </c>
      <c r="B119" s="21" t="s">
        <v>213</v>
      </c>
      <c r="C119" s="21" t="s">
        <v>283</v>
      </c>
      <c r="D119" s="21"/>
      <c r="E119" s="22">
        <f>E120</f>
        <v>245.303</v>
      </c>
      <c r="F119" s="79">
        <f t="shared" si="13"/>
        <v>245.303</v>
      </c>
      <c r="G119" s="79">
        <f t="shared" si="13"/>
        <v>0</v>
      </c>
      <c r="H119" s="79">
        <f t="shared" si="13"/>
        <v>0</v>
      </c>
      <c r="I119" s="79"/>
      <c r="J119" s="78">
        <f t="shared" si="13"/>
        <v>245.303</v>
      </c>
    </row>
    <row r="120" spans="1:10" ht="30.75">
      <c r="A120" s="20" t="s">
        <v>43</v>
      </c>
      <c r="B120" s="21" t="s">
        <v>213</v>
      </c>
      <c r="C120" s="21" t="s">
        <v>283</v>
      </c>
      <c r="D120" s="21" t="s">
        <v>44</v>
      </c>
      <c r="E120" s="22">
        <v>245.303</v>
      </c>
      <c r="F120" s="79">
        <v>245.303</v>
      </c>
      <c r="G120" s="79"/>
      <c r="H120" s="79"/>
      <c r="I120" s="79"/>
      <c r="J120" s="78">
        <v>245.303</v>
      </c>
    </row>
    <row r="121" spans="1:10" ht="15">
      <c r="A121" s="10" t="s">
        <v>50</v>
      </c>
      <c r="B121" s="19" t="s">
        <v>12</v>
      </c>
      <c r="C121" s="19"/>
      <c r="D121" s="19"/>
      <c r="E121" s="23">
        <f aca="true" t="shared" si="14" ref="E121:G123">E122</f>
        <v>1320.002</v>
      </c>
      <c r="F121" s="79">
        <f t="shared" si="14"/>
        <v>200</v>
      </c>
      <c r="G121" s="79">
        <f t="shared" si="14"/>
        <v>1120.002</v>
      </c>
      <c r="H121" s="79"/>
      <c r="I121" s="79"/>
      <c r="J121" s="78">
        <f t="shared" si="11"/>
        <v>1320.002</v>
      </c>
    </row>
    <row r="122" spans="1:10" ht="15">
      <c r="A122" s="20" t="s">
        <v>34</v>
      </c>
      <c r="B122" s="21" t="s">
        <v>13</v>
      </c>
      <c r="C122" s="21"/>
      <c r="D122" s="21"/>
      <c r="E122" s="22">
        <f t="shared" si="14"/>
        <v>1320.002</v>
      </c>
      <c r="F122" s="79">
        <f t="shared" si="14"/>
        <v>200</v>
      </c>
      <c r="G122" s="79">
        <f t="shared" si="14"/>
        <v>1120.002</v>
      </c>
      <c r="H122" s="79"/>
      <c r="I122" s="79"/>
      <c r="J122" s="78">
        <f t="shared" si="11"/>
        <v>1320.002</v>
      </c>
    </row>
    <row r="123" spans="1:10" ht="30.75">
      <c r="A123" s="20" t="s">
        <v>24</v>
      </c>
      <c r="B123" s="21" t="s">
        <v>13</v>
      </c>
      <c r="C123" s="21" t="s">
        <v>56</v>
      </c>
      <c r="D123" s="21"/>
      <c r="E123" s="22">
        <f t="shared" si="14"/>
        <v>1320.002</v>
      </c>
      <c r="F123" s="79">
        <f t="shared" si="14"/>
        <v>200</v>
      </c>
      <c r="G123" s="79">
        <f t="shared" si="14"/>
        <v>1120.002</v>
      </c>
      <c r="H123" s="79"/>
      <c r="I123" s="79"/>
      <c r="J123" s="78">
        <f t="shared" si="11"/>
        <v>1320.002</v>
      </c>
    </row>
    <row r="124" spans="1:10" ht="46.5">
      <c r="A124" s="20" t="s">
        <v>58</v>
      </c>
      <c r="B124" s="21" t="s">
        <v>13</v>
      </c>
      <c r="C124" s="21" t="s">
        <v>57</v>
      </c>
      <c r="D124" s="21"/>
      <c r="E124" s="22">
        <f>E127+E129+E125</f>
        <v>1320.002</v>
      </c>
      <c r="F124" s="79">
        <f>F127+F129+F125</f>
        <v>200</v>
      </c>
      <c r="G124" s="79">
        <f>G127+G129+G125</f>
        <v>1120.002</v>
      </c>
      <c r="H124" s="79">
        <f>H127+H129+H125</f>
        <v>0</v>
      </c>
      <c r="I124" s="79"/>
      <c r="J124" s="78">
        <f>J127+J129+J125</f>
        <v>1320.002</v>
      </c>
    </row>
    <row r="125" spans="1:10" ht="15">
      <c r="A125" s="20" t="s">
        <v>288</v>
      </c>
      <c r="B125" s="21" t="s">
        <v>13</v>
      </c>
      <c r="C125" s="21" t="s">
        <v>289</v>
      </c>
      <c r="D125" s="21"/>
      <c r="E125" s="22">
        <f>E126</f>
        <v>200</v>
      </c>
      <c r="F125" s="79">
        <f>F126</f>
        <v>200</v>
      </c>
      <c r="G125" s="79"/>
      <c r="H125" s="79"/>
      <c r="I125" s="79"/>
      <c r="J125" s="78">
        <f t="shared" si="11"/>
        <v>200</v>
      </c>
    </row>
    <row r="126" spans="1:10" ht="30.75">
      <c r="A126" s="20" t="s">
        <v>43</v>
      </c>
      <c r="B126" s="21" t="s">
        <v>13</v>
      </c>
      <c r="C126" s="21" t="s">
        <v>289</v>
      </c>
      <c r="D126" s="21" t="s">
        <v>44</v>
      </c>
      <c r="E126" s="22">
        <v>200</v>
      </c>
      <c r="F126" s="79">
        <v>200</v>
      </c>
      <c r="G126" s="79"/>
      <c r="H126" s="79"/>
      <c r="I126" s="79"/>
      <c r="J126" s="78">
        <f t="shared" si="11"/>
        <v>200</v>
      </c>
    </row>
    <row r="127" spans="1:10" ht="46.5">
      <c r="A127" s="20" t="s">
        <v>143</v>
      </c>
      <c r="B127" s="21" t="s">
        <v>13</v>
      </c>
      <c r="C127" s="21" t="s">
        <v>142</v>
      </c>
      <c r="D127" s="21"/>
      <c r="E127" s="22">
        <f>E128</f>
        <v>0.002</v>
      </c>
      <c r="F127" s="79"/>
      <c r="G127" s="101">
        <f>G128</f>
        <v>0.002</v>
      </c>
      <c r="H127" s="79"/>
      <c r="I127" s="79"/>
      <c r="J127" s="78">
        <f t="shared" si="11"/>
        <v>0.002</v>
      </c>
    </row>
    <row r="128" spans="1:10" ht="30.75">
      <c r="A128" s="20" t="s">
        <v>43</v>
      </c>
      <c r="B128" s="21" t="s">
        <v>13</v>
      </c>
      <c r="C128" s="21" t="s">
        <v>142</v>
      </c>
      <c r="D128" s="21" t="s">
        <v>44</v>
      </c>
      <c r="E128" s="22">
        <v>0.002</v>
      </c>
      <c r="F128" s="79"/>
      <c r="G128" s="101">
        <v>0.002</v>
      </c>
      <c r="H128" s="79"/>
      <c r="I128" s="79"/>
      <c r="J128" s="78">
        <f t="shared" si="11"/>
        <v>0.002</v>
      </c>
    </row>
    <row r="129" spans="1:10" ht="39.75" customHeight="1">
      <c r="A129" s="20" t="s">
        <v>210</v>
      </c>
      <c r="B129" s="21" t="s">
        <v>13</v>
      </c>
      <c r="C129" s="21" t="s">
        <v>223</v>
      </c>
      <c r="D129" s="21"/>
      <c r="E129" s="22">
        <f>E130</f>
        <v>1120</v>
      </c>
      <c r="F129" s="79"/>
      <c r="G129" s="79">
        <f>G130</f>
        <v>1120</v>
      </c>
      <c r="H129" s="79"/>
      <c r="I129" s="79"/>
      <c r="J129" s="78">
        <f t="shared" si="11"/>
        <v>1120</v>
      </c>
    </row>
    <row r="130" spans="1:10" ht="30.75">
      <c r="A130" s="20" t="s">
        <v>43</v>
      </c>
      <c r="B130" s="21" t="s">
        <v>13</v>
      </c>
      <c r="C130" s="21" t="s">
        <v>223</v>
      </c>
      <c r="D130" s="21" t="s">
        <v>44</v>
      </c>
      <c r="E130" s="22">
        <v>1120</v>
      </c>
      <c r="F130" s="79"/>
      <c r="G130" s="101">
        <v>1120</v>
      </c>
      <c r="H130" s="79"/>
      <c r="I130" s="79"/>
      <c r="J130" s="78">
        <f t="shared" si="11"/>
        <v>1120</v>
      </c>
    </row>
    <row r="131" spans="1:10" s="8" customFormat="1" ht="15">
      <c r="A131" s="10" t="s">
        <v>117</v>
      </c>
      <c r="B131" s="19" t="s">
        <v>118</v>
      </c>
      <c r="C131" s="19"/>
      <c r="D131" s="19"/>
      <c r="E131" s="23">
        <f>E132</f>
        <v>110.283</v>
      </c>
      <c r="F131" s="80">
        <f>F132</f>
        <v>0</v>
      </c>
      <c r="G131" s="80">
        <f>G132</f>
        <v>110.283</v>
      </c>
      <c r="H131" s="80">
        <f>H132</f>
        <v>0</v>
      </c>
      <c r="I131" s="80"/>
      <c r="J131" s="77">
        <f>J132</f>
        <v>110.283</v>
      </c>
    </row>
    <row r="132" spans="1:10" s="8" customFormat="1" ht="15">
      <c r="A132" s="20" t="s">
        <v>135</v>
      </c>
      <c r="B132" s="21" t="s">
        <v>136</v>
      </c>
      <c r="C132" s="21"/>
      <c r="D132" s="21"/>
      <c r="E132" s="22">
        <f>E133</f>
        <v>110.283</v>
      </c>
      <c r="F132" s="80"/>
      <c r="G132" s="79">
        <f>G133</f>
        <v>110.283</v>
      </c>
      <c r="H132" s="80"/>
      <c r="I132" s="80"/>
      <c r="J132" s="77">
        <f aca="true" t="shared" si="15" ref="J132:J152">H132+G132+F132</f>
        <v>110.283</v>
      </c>
    </row>
    <row r="133" spans="1:10" s="8" customFormat="1" ht="46.5">
      <c r="A133" s="20" t="s">
        <v>59</v>
      </c>
      <c r="B133" s="21" t="s">
        <v>136</v>
      </c>
      <c r="C133" s="21" t="s">
        <v>60</v>
      </c>
      <c r="D133" s="21"/>
      <c r="E133" s="22">
        <f>E134</f>
        <v>110.283</v>
      </c>
      <c r="F133" s="80"/>
      <c r="G133" s="79">
        <f>G134</f>
        <v>110.283</v>
      </c>
      <c r="H133" s="80"/>
      <c r="I133" s="80"/>
      <c r="J133" s="77">
        <f t="shared" si="15"/>
        <v>110.283</v>
      </c>
    </row>
    <row r="134" spans="1:10" s="8" customFormat="1" ht="46.5">
      <c r="A134" s="20" t="s">
        <v>133</v>
      </c>
      <c r="B134" s="21" t="s">
        <v>136</v>
      </c>
      <c r="C134" s="21" t="s">
        <v>134</v>
      </c>
      <c r="D134" s="21"/>
      <c r="E134" s="22">
        <f>E135</f>
        <v>110.283</v>
      </c>
      <c r="F134" s="80"/>
      <c r="G134" s="79">
        <f>G135</f>
        <v>110.283</v>
      </c>
      <c r="H134" s="80"/>
      <c r="I134" s="80"/>
      <c r="J134" s="77">
        <f t="shared" si="15"/>
        <v>110.283</v>
      </c>
    </row>
    <row r="135" spans="1:10" s="8" customFormat="1" ht="62.25">
      <c r="A135" s="20" t="s">
        <v>137</v>
      </c>
      <c r="B135" s="21" t="s">
        <v>136</v>
      </c>
      <c r="C135" s="21" t="s">
        <v>138</v>
      </c>
      <c r="D135" s="21"/>
      <c r="E135" s="22">
        <f>E136</f>
        <v>110.283</v>
      </c>
      <c r="F135" s="80"/>
      <c r="G135" s="79">
        <f>G136</f>
        <v>110.283</v>
      </c>
      <c r="H135" s="80"/>
      <c r="I135" s="80"/>
      <c r="J135" s="77">
        <f t="shared" si="15"/>
        <v>110.283</v>
      </c>
    </row>
    <row r="136" spans="1:10" s="8" customFormat="1" ht="15">
      <c r="A136" s="20" t="s">
        <v>49</v>
      </c>
      <c r="B136" s="21" t="s">
        <v>136</v>
      </c>
      <c r="C136" s="21" t="s">
        <v>138</v>
      </c>
      <c r="D136" s="21" t="s">
        <v>46</v>
      </c>
      <c r="E136" s="22">
        <v>110.283</v>
      </c>
      <c r="F136" s="80"/>
      <c r="G136" s="79">
        <v>110.283</v>
      </c>
      <c r="H136" s="80"/>
      <c r="I136" s="80"/>
      <c r="J136" s="77">
        <f t="shared" si="15"/>
        <v>110.283</v>
      </c>
    </row>
    <row r="137" spans="1:10" s="8" customFormat="1" ht="15">
      <c r="A137" s="10" t="s">
        <v>296</v>
      </c>
      <c r="B137" s="19" t="s">
        <v>297</v>
      </c>
      <c r="C137" s="19"/>
      <c r="D137" s="19"/>
      <c r="E137" s="23">
        <f>E138</f>
        <v>5900</v>
      </c>
      <c r="F137" s="80">
        <f aca="true" t="shared" si="16" ref="F137:J141">F138</f>
        <v>5900</v>
      </c>
      <c r="G137" s="80">
        <f t="shared" si="16"/>
        <v>0</v>
      </c>
      <c r="H137" s="80">
        <f t="shared" si="16"/>
        <v>0</v>
      </c>
      <c r="I137" s="80"/>
      <c r="J137" s="77">
        <f t="shared" si="16"/>
        <v>5900</v>
      </c>
    </row>
    <row r="138" spans="1:10" s="8" customFormat="1" ht="15">
      <c r="A138" s="20" t="s">
        <v>298</v>
      </c>
      <c r="B138" s="21" t="s">
        <v>299</v>
      </c>
      <c r="C138" s="21"/>
      <c r="D138" s="21"/>
      <c r="E138" s="22">
        <f>E139</f>
        <v>5900</v>
      </c>
      <c r="F138" s="79">
        <f t="shared" si="16"/>
        <v>5900</v>
      </c>
      <c r="G138" s="79">
        <f t="shared" si="16"/>
        <v>0</v>
      </c>
      <c r="H138" s="79">
        <f t="shared" si="16"/>
        <v>0</v>
      </c>
      <c r="I138" s="79"/>
      <c r="J138" s="78">
        <f t="shared" si="16"/>
        <v>5900</v>
      </c>
    </row>
    <row r="139" spans="1:10" s="8" customFormat="1" ht="30.75">
      <c r="A139" s="20" t="s">
        <v>300</v>
      </c>
      <c r="B139" s="21" t="s">
        <v>299</v>
      </c>
      <c r="C139" s="21" t="s">
        <v>301</v>
      </c>
      <c r="D139" s="21"/>
      <c r="E139" s="22">
        <f>E140</f>
        <v>5900</v>
      </c>
      <c r="F139" s="79">
        <f t="shared" si="16"/>
        <v>5900</v>
      </c>
      <c r="G139" s="79">
        <f t="shared" si="16"/>
        <v>0</v>
      </c>
      <c r="H139" s="79">
        <f t="shared" si="16"/>
        <v>0</v>
      </c>
      <c r="I139" s="79"/>
      <c r="J139" s="78">
        <f t="shared" si="16"/>
        <v>5900</v>
      </c>
    </row>
    <row r="140" spans="1:10" s="8" customFormat="1" ht="30.75">
      <c r="A140" s="20" t="s">
        <v>302</v>
      </c>
      <c r="B140" s="21" t="s">
        <v>299</v>
      </c>
      <c r="C140" s="21" t="s">
        <v>303</v>
      </c>
      <c r="D140" s="21"/>
      <c r="E140" s="22">
        <f>E141</f>
        <v>5900</v>
      </c>
      <c r="F140" s="79">
        <f t="shared" si="16"/>
        <v>5900</v>
      </c>
      <c r="G140" s="79">
        <f t="shared" si="16"/>
        <v>0</v>
      </c>
      <c r="H140" s="79">
        <f t="shared" si="16"/>
        <v>0</v>
      </c>
      <c r="I140" s="79"/>
      <c r="J140" s="78">
        <f t="shared" si="16"/>
        <v>5900</v>
      </c>
    </row>
    <row r="141" spans="1:10" s="8" customFormat="1" ht="15">
      <c r="A141" s="20" t="s">
        <v>304</v>
      </c>
      <c r="B141" s="21" t="s">
        <v>299</v>
      </c>
      <c r="C141" s="21" t="s">
        <v>305</v>
      </c>
      <c r="D141" s="21"/>
      <c r="E141" s="22">
        <f>E142</f>
        <v>5900</v>
      </c>
      <c r="F141" s="79">
        <f t="shared" si="16"/>
        <v>5900</v>
      </c>
      <c r="G141" s="79">
        <f t="shared" si="16"/>
        <v>0</v>
      </c>
      <c r="H141" s="79">
        <f t="shared" si="16"/>
        <v>0</v>
      </c>
      <c r="I141" s="79"/>
      <c r="J141" s="78">
        <f t="shared" si="16"/>
        <v>5900</v>
      </c>
    </row>
    <row r="142" spans="1:10" s="8" customFormat="1" ht="30.75">
      <c r="A142" s="20" t="s">
        <v>43</v>
      </c>
      <c r="B142" s="21" t="s">
        <v>299</v>
      </c>
      <c r="C142" s="21" t="s">
        <v>305</v>
      </c>
      <c r="D142" s="21" t="s">
        <v>44</v>
      </c>
      <c r="E142" s="22">
        <v>5900</v>
      </c>
      <c r="F142" s="80">
        <v>5900</v>
      </c>
      <c r="G142" s="79"/>
      <c r="H142" s="80"/>
      <c r="I142" s="80"/>
      <c r="J142" s="77">
        <v>5900</v>
      </c>
    </row>
    <row r="143" spans="1:10" ht="30.75">
      <c r="A143" s="10" t="s">
        <v>51</v>
      </c>
      <c r="B143" s="19" t="s">
        <v>26</v>
      </c>
      <c r="C143" s="21"/>
      <c r="D143" s="21"/>
      <c r="E143" s="12">
        <f>E144</f>
        <v>5510</v>
      </c>
      <c r="F143" s="79">
        <f>F144</f>
        <v>5420</v>
      </c>
      <c r="G143" s="79">
        <f>G144</f>
        <v>0</v>
      </c>
      <c r="H143" s="79">
        <f>H144</f>
        <v>0</v>
      </c>
      <c r="I143" s="79"/>
      <c r="J143" s="78">
        <f t="shared" si="15"/>
        <v>5420</v>
      </c>
    </row>
    <row r="144" spans="1:10" ht="15">
      <c r="A144" s="20" t="s">
        <v>66</v>
      </c>
      <c r="B144" s="21" t="s">
        <v>67</v>
      </c>
      <c r="C144" s="21"/>
      <c r="D144" s="21"/>
      <c r="E144" s="18">
        <f>E149+E145+E153</f>
        <v>5510</v>
      </c>
      <c r="F144" s="79">
        <f>F149+F145</f>
        <v>5420</v>
      </c>
      <c r="G144" s="79">
        <f>G149</f>
        <v>0</v>
      </c>
      <c r="H144" s="79">
        <f>H149</f>
        <v>0</v>
      </c>
      <c r="I144" s="79"/>
      <c r="J144" s="78">
        <f t="shared" si="15"/>
        <v>5420</v>
      </c>
    </row>
    <row r="145" spans="1:10" ht="30.75">
      <c r="A145" s="20" t="s">
        <v>24</v>
      </c>
      <c r="B145" s="21" t="s">
        <v>67</v>
      </c>
      <c r="C145" s="21" t="s">
        <v>56</v>
      </c>
      <c r="D145" s="31"/>
      <c r="E145" s="18">
        <f>E146</f>
        <v>4100</v>
      </c>
      <c r="F145" s="79">
        <f>F146</f>
        <v>4100</v>
      </c>
      <c r="G145" s="79"/>
      <c r="H145" s="79"/>
      <c r="I145" s="79"/>
      <c r="J145" s="78">
        <f t="shared" si="15"/>
        <v>4100</v>
      </c>
    </row>
    <row r="146" spans="1:10" ht="46.5">
      <c r="A146" s="20" t="s">
        <v>58</v>
      </c>
      <c r="B146" s="21" t="s">
        <v>67</v>
      </c>
      <c r="C146" s="21" t="s">
        <v>57</v>
      </c>
      <c r="D146" s="31"/>
      <c r="E146" s="18">
        <v>4100</v>
      </c>
      <c r="F146" s="79">
        <v>4100</v>
      </c>
      <c r="G146" s="79"/>
      <c r="H146" s="79"/>
      <c r="I146" s="79"/>
      <c r="J146" s="78">
        <f t="shared" si="15"/>
        <v>4100</v>
      </c>
    </row>
    <row r="147" spans="1:10" ht="15">
      <c r="A147" s="20" t="s">
        <v>68</v>
      </c>
      <c r="B147" s="21" t="s">
        <v>67</v>
      </c>
      <c r="C147" s="21" t="s">
        <v>344</v>
      </c>
      <c r="D147" s="31"/>
      <c r="E147" s="18">
        <f>E148</f>
        <v>4100</v>
      </c>
      <c r="F147" s="79">
        <f>F148</f>
        <v>4100</v>
      </c>
      <c r="G147" s="79"/>
      <c r="H147" s="79"/>
      <c r="I147" s="79"/>
      <c r="J147" s="78">
        <f t="shared" si="15"/>
        <v>4100</v>
      </c>
    </row>
    <row r="148" spans="1:10" ht="15">
      <c r="A148" s="20" t="s">
        <v>8</v>
      </c>
      <c r="B148" s="21" t="s">
        <v>67</v>
      </c>
      <c r="C148" s="21" t="s">
        <v>344</v>
      </c>
      <c r="D148" s="31" t="s">
        <v>45</v>
      </c>
      <c r="E148" s="18">
        <v>4100</v>
      </c>
      <c r="F148" s="79">
        <v>4100</v>
      </c>
      <c r="G148" s="79"/>
      <c r="H148" s="79"/>
      <c r="I148" s="79"/>
      <c r="J148" s="78">
        <f t="shared" si="15"/>
        <v>4100</v>
      </c>
    </row>
    <row r="149" spans="1:10" ht="30.75">
      <c r="A149" s="20" t="s">
        <v>274</v>
      </c>
      <c r="B149" s="21" t="s">
        <v>67</v>
      </c>
      <c r="C149" s="21" t="s">
        <v>275</v>
      </c>
      <c r="D149" s="31"/>
      <c r="E149" s="18">
        <f aca="true" t="shared" si="17" ref="E149:H151">E150</f>
        <v>1320</v>
      </c>
      <c r="F149" s="79">
        <f t="shared" si="17"/>
        <v>1320</v>
      </c>
      <c r="G149" s="79">
        <f t="shared" si="17"/>
        <v>0</v>
      </c>
      <c r="H149" s="79">
        <f t="shared" si="17"/>
        <v>0</v>
      </c>
      <c r="I149" s="79"/>
      <c r="J149" s="78">
        <f t="shared" si="15"/>
        <v>1320</v>
      </c>
    </row>
    <row r="150" spans="1:10" ht="39" customHeight="1">
      <c r="A150" s="20" t="s">
        <v>276</v>
      </c>
      <c r="B150" s="21" t="s">
        <v>67</v>
      </c>
      <c r="C150" s="21" t="s">
        <v>277</v>
      </c>
      <c r="D150" s="31"/>
      <c r="E150" s="18">
        <f t="shared" si="17"/>
        <v>1320</v>
      </c>
      <c r="F150" s="79">
        <f t="shared" si="17"/>
        <v>1320</v>
      </c>
      <c r="G150" s="79">
        <f t="shared" si="17"/>
        <v>0</v>
      </c>
      <c r="H150" s="79">
        <f t="shared" si="17"/>
        <v>0</v>
      </c>
      <c r="I150" s="79"/>
      <c r="J150" s="78">
        <f t="shared" si="15"/>
        <v>1320</v>
      </c>
    </row>
    <row r="151" spans="1:10" ht="15">
      <c r="A151" s="20" t="s">
        <v>68</v>
      </c>
      <c r="B151" s="21" t="s">
        <v>67</v>
      </c>
      <c r="C151" s="21" t="s">
        <v>306</v>
      </c>
      <c r="D151" s="31"/>
      <c r="E151" s="18">
        <f t="shared" si="17"/>
        <v>1320</v>
      </c>
      <c r="F151" s="79">
        <f t="shared" si="17"/>
        <v>1320</v>
      </c>
      <c r="G151" s="79">
        <f t="shared" si="17"/>
        <v>0</v>
      </c>
      <c r="H151" s="79">
        <f t="shared" si="17"/>
        <v>0</v>
      </c>
      <c r="I151" s="79"/>
      <c r="J151" s="78">
        <f t="shared" si="15"/>
        <v>1320</v>
      </c>
    </row>
    <row r="152" spans="1:10" ht="15">
      <c r="A152" s="20" t="s">
        <v>8</v>
      </c>
      <c r="B152" s="21" t="s">
        <v>67</v>
      </c>
      <c r="C152" s="21" t="s">
        <v>306</v>
      </c>
      <c r="D152" s="31" t="s">
        <v>45</v>
      </c>
      <c r="E152" s="18">
        <v>1320</v>
      </c>
      <c r="F152" s="79">
        <v>1320</v>
      </c>
      <c r="G152" s="79"/>
      <c r="H152" s="79"/>
      <c r="I152" s="79"/>
      <c r="J152" s="78">
        <f t="shared" si="15"/>
        <v>1320</v>
      </c>
    </row>
    <row r="153" spans="1:10" ht="46.5">
      <c r="A153" s="20" t="s">
        <v>59</v>
      </c>
      <c r="B153" s="21" t="s">
        <v>67</v>
      </c>
      <c r="C153" s="21" t="s">
        <v>60</v>
      </c>
      <c r="D153" s="31"/>
      <c r="E153" s="18">
        <f>E154</f>
        <v>90</v>
      </c>
      <c r="F153" s="79"/>
      <c r="G153" s="79"/>
      <c r="H153" s="79"/>
      <c r="I153" s="79"/>
      <c r="J153" s="78"/>
    </row>
    <row r="154" spans="1:10" ht="30.75">
      <c r="A154" s="20" t="s">
        <v>120</v>
      </c>
      <c r="B154" s="21" t="s">
        <v>67</v>
      </c>
      <c r="C154" s="21" t="s">
        <v>4</v>
      </c>
      <c r="D154" s="31"/>
      <c r="E154" s="18">
        <f>E155</f>
        <v>90</v>
      </c>
      <c r="F154" s="79"/>
      <c r="G154" s="79"/>
      <c r="H154" s="79"/>
      <c r="I154" s="79"/>
      <c r="J154" s="78"/>
    </row>
    <row r="155" spans="1:10" ht="15">
      <c r="A155" s="20" t="s">
        <v>68</v>
      </c>
      <c r="B155" s="21" t="s">
        <v>67</v>
      </c>
      <c r="C155" s="21" t="s">
        <v>346</v>
      </c>
      <c r="D155" s="31"/>
      <c r="E155" s="18">
        <f>E156</f>
        <v>90</v>
      </c>
      <c r="F155" s="79"/>
      <c r="G155" s="79"/>
      <c r="H155" s="79"/>
      <c r="I155" s="79"/>
      <c r="J155" s="78"/>
    </row>
    <row r="156" spans="1:10" ht="15">
      <c r="A156" s="20" t="s">
        <v>8</v>
      </c>
      <c r="B156" s="21" t="s">
        <v>67</v>
      </c>
      <c r="C156" s="21" t="s">
        <v>346</v>
      </c>
      <c r="D156" s="31" t="s">
        <v>45</v>
      </c>
      <c r="E156" s="18">
        <v>90</v>
      </c>
      <c r="F156" s="79"/>
      <c r="G156" s="79"/>
      <c r="H156" s="79"/>
      <c r="I156" s="79"/>
      <c r="J156" s="78"/>
    </row>
    <row r="157" spans="1:10" s="8" customFormat="1" ht="15">
      <c r="A157" s="10" t="s">
        <v>15</v>
      </c>
      <c r="B157" s="11"/>
      <c r="C157" s="19"/>
      <c r="D157" s="11"/>
      <c r="E157" s="23">
        <f aca="true" t="shared" si="18" ref="E157:J157">E31+E54+E95+E121+E143+E131+E12+E137</f>
        <v>53507.406</v>
      </c>
      <c r="F157" s="81">
        <f t="shared" si="18"/>
        <v>35006.398</v>
      </c>
      <c r="G157" s="81">
        <f t="shared" si="18"/>
        <v>23431.007999999998</v>
      </c>
      <c r="H157" s="81">
        <f t="shared" si="18"/>
        <v>-3745</v>
      </c>
      <c r="I157" s="81">
        <f t="shared" si="18"/>
        <v>-1275</v>
      </c>
      <c r="J157" s="77">
        <f t="shared" si="18"/>
        <v>53417.406</v>
      </c>
    </row>
    <row r="158" spans="2:9" s="8" customFormat="1" ht="15">
      <c r="B158" s="13"/>
      <c r="C158" s="13"/>
      <c r="D158" s="13"/>
      <c r="E158" s="14"/>
      <c r="F158" s="83"/>
      <c r="G158" s="83"/>
      <c r="H158" s="83"/>
      <c r="I158" s="83"/>
    </row>
    <row r="159" spans="1:9" s="1" customFormat="1" ht="15">
      <c r="A159" s="116" t="s">
        <v>37</v>
      </c>
      <c r="B159" s="116"/>
      <c r="C159" s="116"/>
      <c r="D159" s="116"/>
      <c r="E159" s="116"/>
      <c r="F159" s="57"/>
      <c r="G159" s="57"/>
      <c r="H159" s="57"/>
      <c r="I159" s="57"/>
    </row>
    <row r="160" spans="2:5" ht="15">
      <c r="B160" s="15"/>
      <c r="C160" s="15"/>
      <c r="D160" s="15"/>
      <c r="E160" s="9"/>
    </row>
    <row r="161" spans="2:5" ht="15">
      <c r="B161" s="2"/>
      <c r="C161" s="2"/>
      <c r="D161" s="2"/>
      <c r="E161" s="2"/>
    </row>
    <row r="162" spans="2:5" ht="15">
      <c r="B162" s="2"/>
      <c r="C162" s="2"/>
      <c r="D162" s="2"/>
      <c r="E162" s="2"/>
    </row>
    <row r="163" spans="2:5" ht="15">
      <c r="B163" s="2"/>
      <c r="C163" s="2"/>
      <c r="D163" s="2"/>
      <c r="E163" s="2"/>
    </row>
    <row r="164" spans="2:5" ht="15">
      <c r="B164" s="2"/>
      <c r="C164" s="2"/>
      <c r="D164" s="2"/>
      <c r="E164" s="2"/>
    </row>
    <row r="165" spans="2:5" ht="15">
      <c r="B165" s="2"/>
      <c r="C165" s="2"/>
      <c r="D165" s="2"/>
      <c r="E165" s="2"/>
    </row>
    <row r="166" spans="2:5" ht="15">
      <c r="B166" s="2"/>
      <c r="C166" s="2"/>
      <c r="D166" s="2"/>
      <c r="E166" s="2"/>
    </row>
    <row r="167" spans="2:5" ht="15">
      <c r="B167" s="2"/>
      <c r="C167" s="2"/>
      <c r="D167" s="2"/>
      <c r="E167" s="2"/>
    </row>
    <row r="168" spans="2:5" ht="15">
      <c r="B168" s="2"/>
      <c r="C168" s="2"/>
      <c r="D168" s="2"/>
      <c r="E168" s="2"/>
    </row>
    <row r="169" spans="2:5" ht="15">
      <c r="B169" s="2"/>
      <c r="C169" s="2"/>
      <c r="D169" s="2"/>
      <c r="E169" s="2"/>
    </row>
    <row r="170" spans="2:5" ht="15">
      <c r="B170" s="2"/>
      <c r="C170" s="2"/>
      <c r="D170" s="2"/>
      <c r="E170" s="2"/>
    </row>
    <row r="171" spans="2:5" ht="15">
      <c r="B171" s="15"/>
      <c r="C171" s="15"/>
      <c r="D171" s="15"/>
      <c r="E171" s="16"/>
    </row>
    <row r="172" spans="2:5" ht="15">
      <c r="B172" s="15"/>
      <c r="C172" s="15"/>
      <c r="D172" s="15"/>
      <c r="E172" s="9"/>
    </row>
    <row r="173" spans="2:5" ht="15">
      <c r="B173" s="15"/>
      <c r="C173" s="15"/>
      <c r="D173" s="15"/>
      <c r="E173" s="9"/>
    </row>
    <row r="174" spans="2:5" ht="15">
      <c r="B174" s="15"/>
      <c r="C174" s="15"/>
      <c r="D174" s="15"/>
      <c r="E174" s="9"/>
    </row>
    <row r="175" spans="2:5" ht="15">
      <c r="B175" s="15"/>
      <c r="C175" s="15"/>
      <c r="D175" s="15"/>
      <c r="E175" s="9"/>
    </row>
    <row r="176" spans="2:5" ht="15">
      <c r="B176" s="15"/>
      <c r="C176" s="15"/>
      <c r="D176" s="15"/>
      <c r="E176" s="9"/>
    </row>
    <row r="177" spans="2:5" ht="15">
      <c r="B177" s="15"/>
      <c r="C177" s="15"/>
      <c r="D177" s="15"/>
      <c r="E177" s="9"/>
    </row>
    <row r="178" spans="2:5" ht="15">
      <c r="B178" s="15"/>
      <c r="C178" s="15"/>
      <c r="D178" s="15"/>
      <c r="E178" s="9"/>
    </row>
    <row r="179" spans="2:5" ht="15">
      <c r="B179" s="15"/>
      <c r="C179" s="15"/>
      <c r="D179" s="15"/>
      <c r="E179" s="9"/>
    </row>
    <row r="180" spans="2:5" ht="15">
      <c r="B180" s="15"/>
      <c r="C180" s="15"/>
      <c r="D180" s="15"/>
      <c r="E180" s="9"/>
    </row>
    <row r="181" spans="2:5" ht="15">
      <c r="B181" s="15"/>
      <c r="C181" s="15"/>
      <c r="D181" s="15"/>
      <c r="E181" s="9"/>
    </row>
    <row r="182" spans="2:5" ht="15">
      <c r="B182" s="15"/>
      <c r="C182" s="15"/>
      <c r="D182" s="15"/>
      <c r="E182" s="9"/>
    </row>
    <row r="183" spans="2:5" ht="15">
      <c r="B183" s="15"/>
      <c r="C183" s="15"/>
      <c r="D183" s="15"/>
      <c r="E183" s="9"/>
    </row>
    <row r="184" spans="2:5" ht="15">
      <c r="B184" s="15"/>
      <c r="C184" s="15"/>
      <c r="D184" s="15"/>
      <c r="E184" s="9"/>
    </row>
    <row r="185" spans="2:5" ht="15">
      <c r="B185" s="15"/>
      <c r="C185" s="15"/>
      <c r="D185" s="15"/>
      <c r="E185" s="9"/>
    </row>
    <row r="186" spans="2:5" ht="15">
      <c r="B186" s="15"/>
      <c r="C186" s="15"/>
      <c r="D186" s="15"/>
      <c r="E186" s="9"/>
    </row>
    <row r="187" spans="2:5" ht="15">
      <c r="B187" s="15"/>
      <c r="C187" s="15"/>
      <c r="D187" s="15"/>
      <c r="E187" s="9"/>
    </row>
    <row r="188" spans="2:5" ht="15">
      <c r="B188" s="15"/>
      <c r="C188" s="15"/>
      <c r="D188" s="15"/>
      <c r="E188" s="9"/>
    </row>
    <row r="189" spans="2:5" ht="15">
      <c r="B189" s="15"/>
      <c r="C189" s="15"/>
      <c r="D189" s="15"/>
      <c r="E189" s="9"/>
    </row>
    <row r="190" spans="2:5" ht="15">
      <c r="B190" s="15"/>
      <c r="C190" s="15"/>
      <c r="D190" s="15"/>
      <c r="E190" s="9"/>
    </row>
    <row r="191" spans="2:5" ht="15">
      <c r="B191" s="15"/>
      <c r="C191" s="15"/>
      <c r="D191" s="15"/>
      <c r="E191" s="9"/>
    </row>
    <row r="192" spans="2:5" ht="15">
      <c r="B192" s="15"/>
      <c r="C192" s="15"/>
      <c r="D192" s="15"/>
      <c r="E192" s="9"/>
    </row>
    <row r="193" spans="2:5" ht="15">
      <c r="B193" s="15"/>
      <c r="C193" s="15"/>
      <c r="D193" s="15"/>
      <c r="E193" s="9"/>
    </row>
    <row r="194" spans="2:5" ht="15">
      <c r="B194" s="15"/>
      <c r="C194" s="15"/>
      <c r="D194" s="15"/>
      <c r="E194" s="9"/>
    </row>
    <row r="195" spans="2:5" ht="15">
      <c r="B195" s="15"/>
      <c r="C195" s="15"/>
      <c r="D195" s="15"/>
      <c r="E195" s="9"/>
    </row>
    <row r="196" spans="2:5" ht="15">
      <c r="B196" s="15"/>
      <c r="C196" s="15"/>
      <c r="D196" s="15"/>
      <c r="E196" s="9"/>
    </row>
    <row r="197" spans="2:5" ht="15">
      <c r="B197" s="15"/>
      <c r="C197" s="15"/>
      <c r="D197" s="15"/>
      <c r="E197" s="9"/>
    </row>
    <row r="198" spans="2:5" ht="15">
      <c r="B198" s="15"/>
      <c r="C198" s="15"/>
      <c r="D198" s="15"/>
      <c r="E198" s="9"/>
    </row>
    <row r="199" spans="2:5" ht="15">
      <c r="B199" s="15"/>
      <c r="C199" s="15"/>
      <c r="D199" s="15"/>
      <c r="E199" s="9"/>
    </row>
    <row r="200" spans="2:5" ht="15">
      <c r="B200" s="15"/>
      <c r="C200" s="15"/>
      <c r="D200" s="15"/>
      <c r="E200" s="9"/>
    </row>
    <row r="201" spans="2:5" ht="15">
      <c r="B201" s="15"/>
      <c r="C201" s="15"/>
      <c r="D201" s="15"/>
      <c r="E201" s="9"/>
    </row>
    <row r="202" spans="2:5" ht="15">
      <c r="B202" s="15"/>
      <c r="C202" s="15"/>
      <c r="D202" s="15"/>
      <c r="E202" s="9"/>
    </row>
    <row r="203" spans="2:5" ht="15">
      <c r="B203" s="15"/>
      <c r="C203" s="15"/>
      <c r="D203" s="15"/>
      <c r="E203" s="9"/>
    </row>
    <row r="204" spans="2:5" ht="15">
      <c r="B204" s="15"/>
      <c r="C204" s="15"/>
      <c r="D204" s="15"/>
      <c r="E204" s="9"/>
    </row>
    <row r="205" spans="2:5" ht="15">
      <c r="B205" s="15"/>
      <c r="C205" s="15"/>
      <c r="D205" s="15"/>
      <c r="E205" s="9"/>
    </row>
    <row r="206" spans="2:5" ht="15">
      <c r="B206" s="15"/>
      <c r="C206" s="15"/>
      <c r="D206" s="15"/>
      <c r="E206" s="9"/>
    </row>
    <row r="207" ht="15">
      <c r="E207" s="9"/>
    </row>
    <row r="208" ht="15">
      <c r="E208" s="9"/>
    </row>
    <row r="209" spans="2:5" ht="15">
      <c r="B209" s="2"/>
      <c r="C209" s="2"/>
      <c r="D209" s="2"/>
      <c r="E209" s="9"/>
    </row>
    <row r="210" spans="2:5" ht="15">
      <c r="B210" s="2"/>
      <c r="C210" s="2"/>
      <c r="D210" s="2"/>
      <c r="E210" s="9"/>
    </row>
    <row r="211" spans="2:5" ht="15">
      <c r="B211" s="2"/>
      <c r="C211" s="2"/>
      <c r="D211" s="2"/>
      <c r="E211" s="9"/>
    </row>
    <row r="212" spans="2:5" ht="15">
      <c r="B212" s="2"/>
      <c r="C212" s="2"/>
      <c r="D212" s="2"/>
      <c r="E212" s="9"/>
    </row>
    <row r="213" spans="2:5" ht="15">
      <c r="B213" s="2"/>
      <c r="C213" s="2"/>
      <c r="D213" s="2"/>
      <c r="E213" s="9"/>
    </row>
    <row r="214" spans="2:5" ht="15">
      <c r="B214" s="2"/>
      <c r="C214" s="2"/>
      <c r="D214" s="2"/>
      <c r="E214" s="9"/>
    </row>
    <row r="215" spans="2:5" ht="15">
      <c r="B215" s="2"/>
      <c r="C215" s="2"/>
      <c r="D215" s="2"/>
      <c r="E215" s="9"/>
    </row>
    <row r="216" spans="2:5" ht="15">
      <c r="B216" s="2"/>
      <c r="C216" s="2"/>
      <c r="D216" s="2"/>
      <c r="E216" s="9"/>
    </row>
    <row r="217" spans="2:5" ht="15">
      <c r="B217" s="2"/>
      <c r="C217" s="2"/>
      <c r="D217" s="2"/>
      <c r="E217" s="9"/>
    </row>
    <row r="218" spans="2:5" ht="15">
      <c r="B218" s="2"/>
      <c r="C218" s="2"/>
      <c r="D218" s="2"/>
      <c r="E218" s="9"/>
    </row>
    <row r="219" spans="2:5" ht="15">
      <c r="B219" s="2"/>
      <c r="C219" s="2"/>
      <c r="D219" s="2"/>
      <c r="E219" s="9"/>
    </row>
    <row r="220" spans="2:5" ht="15">
      <c r="B220" s="2"/>
      <c r="C220" s="2"/>
      <c r="D220" s="2"/>
      <c r="E220" s="9"/>
    </row>
    <row r="221" spans="2:5" ht="15">
      <c r="B221" s="2"/>
      <c r="C221" s="2"/>
      <c r="D221" s="2"/>
      <c r="E221" s="9"/>
    </row>
    <row r="222" spans="2:5" ht="15">
      <c r="B222" s="2"/>
      <c r="C222" s="2"/>
      <c r="D222" s="2"/>
      <c r="E222" s="9"/>
    </row>
    <row r="223" spans="2:5" ht="15">
      <c r="B223" s="2"/>
      <c r="C223" s="2"/>
      <c r="D223" s="2"/>
      <c r="E223" s="9"/>
    </row>
    <row r="224" spans="2:5" ht="15">
      <c r="B224" s="2"/>
      <c r="C224" s="2"/>
      <c r="D224" s="2"/>
      <c r="E224" s="9"/>
    </row>
    <row r="225" spans="2:5" ht="15">
      <c r="B225" s="2"/>
      <c r="C225" s="2"/>
      <c r="D225" s="2"/>
      <c r="E225" s="9"/>
    </row>
    <row r="226" spans="2:5" ht="15">
      <c r="B226" s="2"/>
      <c r="C226" s="2"/>
      <c r="D226" s="2"/>
      <c r="E226" s="9"/>
    </row>
    <row r="227" spans="2:5" ht="15">
      <c r="B227" s="2"/>
      <c r="C227" s="2"/>
      <c r="D227" s="2"/>
      <c r="E227" s="9"/>
    </row>
    <row r="228" spans="2:5" ht="15">
      <c r="B228" s="2"/>
      <c r="C228" s="2"/>
      <c r="D228" s="2"/>
      <c r="E228" s="9"/>
    </row>
    <row r="229" spans="2:5" ht="15">
      <c r="B229" s="2"/>
      <c r="C229" s="2"/>
      <c r="D229" s="2"/>
      <c r="E229" s="9"/>
    </row>
    <row r="230" spans="2:5" ht="15">
      <c r="B230" s="2"/>
      <c r="C230" s="2"/>
      <c r="D230" s="2"/>
      <c r="E230" s="9"/>
    </row>
    <row r="231" spans="2:5" ht="15">
      <c r="B231" s="2"/>
      <c r="C231" s="2"/>
      <c r="D231" s="2"/>
      <c r="E231" s="9"/>
    </row>
    <row r="232" spans="2:5" ht="15">
      <c r="B232" s="2"/>
      <c r="C232" s="2"/>
      <c r="D232" s="2"/>
      <c r="E232" s="9"/>
    </row>
    <row r="233" spans="2:5" ht="15">
      <c r="B233" s="2"/>
      <c r="C233" s="2"/>
      <c r="D233" s="2"/>
      <c r="E233" s="9"/>
    </row>
    <row r="234" spans="2:5" ht="15">
      <c r="B234" s="2"/>
      <c r="C234" s="2"/>
      <c r="D234" s="2"/>
      <c r="E234" s="9"/>
    </row>
    <row r="235" spans="2:5" ht="15">
      <c r="B235" s="2"/>
      <c r="C235" s="2"/>
      <c r="D235" s="2"/>
      <c r="E235" s="9"/>
    </row>
    <row r="236" spans="2:5" ht="15">
      <c r="B236" s="2"/>
      <c r="C236" s="2"/>
      <c r="D236" s="2"/>
      <c r="E236" s="9"/>
    </row>
    <row r="237" spans="2:5" ht="15">
      <c r="B237" s="2"/>
      <c r="C237" s="2"/>
      <c r="D237" s="2"/>
      <c r="E237" s="9"/>
    </row>
    <row r="238" spans="2:5" ht="15">
      <c r="B238" s="2"/>
      <c r="C238" s="2"/>
      <c r="D238" s="2"/>
      <c r="E238" s="9"/>
    </row>
    <row r="239" spans="2:5" ht="15">
      <c r="B239" s="2"/>
      <c r="C239" s="2"/>
      <c r="D239" s="2"/>
      <c r="E239" s="9"/>
    </row>
    <row r="240" spans="2:5" ht="15">
      <c r="B240" s="2"/>
      <c r="C240" s="2"/>
      <c r="D240" s="2"/>
      <c r="E240" s="9"/>
    </row>
    <row r="241" spans="2:5" ht="15">
      <c r="B241" s="2"/>
      <c r="C241" s="2"/>
      <c r="D241" s="2"/>
      <c r="E241" s="9"/>
    </row>
    <row r="242" spans="2:5" ht="15">
      <c r="B242" s="2"/>
      <c r="C242" s="2"/>
      <c r="D242" s="2"/>
      <c r="E242" s="9"/>
    </row>
    <row r="243" spans="2:5" ht="15">
      <c r="B243" s="2"/>
      <c r="C243" s="2"/>
      <c r="D243" s="2"/>
      <c r="E243" s="9"/>
    </row>
    <row r="244" spans="2:5" ht="15">
      <c r="B244" s="2"/>
      <c r="C244" s="2"/>
      <c r="D244" s="2"/>
      <c r="E244" s="9"/>
    </row>
    <row r="245" spans="2:5" ht="15">
      <c r="B245" s="2"/>
      <c r="C245" s="2"/>
      <c r="D245" s="2"/>
      <c r="E245" s="9"/>
    </row>
    <row r="246" spans="2:5" ht="15">
      <c r="B246" s="2"/>
      <c r="C246" s="2"/>
      <c r="D246" s="2"/>
      <c r="E246" s="9"/>
    </row>
    <row r="247" spans="2:5" ht="15">
      <c r="B247" s="2"/>
      <c r="C247" s="2"/>
      <c r="D247" s="2"/>
      <c r="E247" s="9"/>
    </row>
    <row r="248" spans="2:5" ht="15">
      <c r="B248" s="2"/>
      <c r="C248" s="2"/>
      <c r="D248" s="2"/>
      <c r="E248" s="9"/>
    </row>
    <row r="249" spans="2:5" ht="15">
      <c r="B249" s="2"/>
      <c r="C249" s="2"/>
      <c r="D249" s="2"/>
      <c r="E249" s="9"/>
    </row>
    <row r="250" spans="2:5" ht="15">
      <c r="B250" s="2"/>
      <c r="C250" s="2"/>
      <c r="D250" s="2"/>
      <c r="E250" s="9"/>
    </row>
    <row r="251" spans="2:5" ht="15">
      <c r="B251" s="2"/>
      <c r="C251" s="2"/>
      <c r="D251" s="2"/>
      <c r="E251" s="9"/>
    </row>
    <row r="252" spans="2:5" ht="15">
      <c r="B252" s="2"/>
      <c r="C252" s="2"/>
      <c r="D252" s="2"/>
      <c r="E252" s="9"/>
    </row>
    <row r="253" spans="2:5" ht="15">
      <c r="B253" s="2"/>
      <c r="C253" s="2"/>
      <c r="D253" s="2"/>
      <c r="E253" s="9"/>
    </row>
    <row r="254" spans="2:5" ht="15">
      <c r="B254" s="2"/>
      <c r="C254" s="2"/>
      <c r="D254" s="2"/>
      <c r="E254" s="9"/>
    </row>
    <row r="255" spans="2:5" ht="15">
      <c r="B255" s="2"/>
      <c r="C255" s="2"/>
      <c r="D255" s="2"/>
      <c r="E255" s="9"/>
    </row>
    <row r="256" spans="2:5" ht="15">
      <c r="B256" s="2"/>
      <c r="C256" s="2"/>
      <c r="D256" s="2"/>
      <c r="E256" s="9"/>
    </row>
    <row r="257" spans="2:5" ht="15">
      <c r="B257" s="2"/>
      <c r="C257" s="2"/>
      <c r="D257" s="2"/>
      <c r="E257" s="9"/>
    </row>
    <row r="258" spans="2:5" ht="15">
      <c r="B258" s="2"/>
      <c r="C258" s="2"/>
      <c r="D258" s="2"/>
      <c r="E258" s="9"/>
    </row>
    <row r="259" spans="2:5" ht="15">
      <c r="B259" s="2"/>
      <c r="C259" s="2"/>
      <c r="D259" s="2"/>
      <c r="E259" s="9"/>
    </row>
    <row r="260" spans="2:5" ht="15">
      <c r="B260" s="2"/>
      <c r="C260" s="2"/>
      <c r="D260" s="2"/>
      <c r="E260" s="9"/>
    </row>
    <row r="261" spans="2:5" ht="15">
      <c r="B261" s="2"/>
      <c r="C261" s="2"/>
      <c r="D261" s="2"/>
      <c r="E261" s="9"/>
    </row>
    <row r="262" spans="2:5" ht="15">
      <c r="B262" s="2"/>
      <c r="C262" s="2"/>
      <c r="D262" s="2"/>
      <c r="E262" s="9"/>
    </row>
    <row r="263" spans="2:5" ht="15">
      <c r="B263" s="2"/>
      <c r="C263" s="2"/>
      <c r="D263" s="2"/>
      <c r="E263" s="9"/>
    </row>
    <row r="264" spans="2:5" ht="15">
      <c r="B264" s="2"/>
      <c r="C264" s="2"/>
      <c r="D264" s="2"/>
      <c r="E264" s="9"/>
    </row>
    <row r="265" spans="2:5" ht="15">
      <c r="B265" s="2"/>
      <c r="C265" s="2"/>
      <c r="D265" s="2"/>
      <c r="E265" s="9"/>
    </row>
    <row r="266" spans="2:5" ht="15">
      <c r="B266" s="2"/>
      <c r="C266" s="2"/>
      <c r="D266" s="2"/>
      <c r="E266" s="9"/>
    </row>
    <row r="267" spans="2:5" ht="15">
      <c r="B267" s="2"/>
      <c r="C267" s="2"/>
      <c r="D267" s="2"/>
      <c r="E267" s="9"/>
    </row>
    <row r="268" spans="2:5" ht="15">
      <c r="B268" s="2"/>
      <c r="C268" s="2"/>
      <c r="D268" s="2"/>
      <c r="E268" s="9"/>
    </row>
    <row r="269" spans="2:5" ht="15">
      <c r="B269" s="2"/>
      <c r="C269" s="2"/>
      <c r="D269" s="2"/>
      <c r="E269" s="9"/>
    </row>
    <row r="270" spans="2:5" ht="15">
      <c r="B270" s="2"/>
      <c r="C270" s="2"/>
      <c r="D270" s="2"/>
      <c r="E270" s="9"/>
    </row>
    <row r="271" spans="2:5" ht="15">
      <c r="B271" s="2"/>
      <c r="C271" s="2"/>
      <c r="D271" s="2"/>
      <c r="E271" s="9"/>
    </row>
    <row r="272" spans="2:5" ht="15">
      <c r="B272" s="2"/>
      <c r="C272" s="2"/>
      <c r="D272" s="2"/>
      <c r="E272" s="9"/>
    </row>
    <row r="273" spans="2:5" ht="15">
      <c r="B273" s="2"/>
      <c r="C273" s="2"/>
      <c r="D273" s="2"/>
      <c r="E273" s="9"/>
    </row>
    <row r="274" spans="2:5" ht="15">
      <c r="B274" s="2"/>
      <c r="C274" s="2"/>
      <c r="D274" s="2"/>
      <c r="E274" s="9"/>
    </row>
    <row r="275" spans="2:5" ht="15">
      <c r="B275" s="2"/>
      <c r="C275" s="2"/>
      <c r="D275" s="2"/>
      <c r="E275" s="9"/>
    </row>
    <row r="276" spans="2:5" ht="15">
      <c r="B276" s="2"/>
      <c r="C276" s="2"/>
      <c r="D276" s="2"/>
      <c r="E276" s="9"/>
    </row>
    <row r="277" spans="2:5" ht="15">
      <c r="B277" s="2"/>
      <c r="C277" s="2"/>
      <c r="D277" s="2"/>
      <c r="E277" s="9"/>
    </row>
    <row r="278" spans="2:5" ht="15">
      <c r="B278" s="2"/>
      <c r="C278" s="2"/>
      <c r="D278" s="2"/>
      <c r="E278" s="9"/>
    </row>
    <row r="279" spans="2:5" ht="15">
      <c r="B279" s="2"/>
      <c r="C279" s="2"/>
      <c r="D279" s="2"/>
      <c r="E279" s="9"/>
    </row>
    <row r="280" spans="2:5" ht="15">
      <c r="B280" s="2"/>
      <c r="C280" s="2"/>
      <c r="D280" s="2"/>
      <c r="E280" s="9"/>
    </row>
    <row r="281" spans="2:5" ht="15">
      <c r="B281" s="2"/>
      <c r="C281" s="2"/>
      <c r="D281" s="2"/>
      <c r="E281" s="9"/>
    </row>
    <row r="282" spans="2:5" ht="15">
      <c r="B282" s="2"/>
      <c r="C282" s="2"/>
      <c r="D282" s="2"/>
      <c r="E282" s="9"/>
    </row>
    <row r="283" spans="2:5" ht="15">
      <c r="B283" s="2"/>
      <c r="C283" s="2"/>
      <c r="D283" s="2"/>
      <c r="E283" s="9"/>
    </row>
    <row r="284" spans="2:5" ht="15">
      <c r="B284" s="2"/>
      <c r="C284" s="2"/>
      <c r="D284" s="2"/>
      <c r="E284" s="9"/>
    </row>
    <row r="285" spans="2:5" ht="15">
      <c r="B285" s="2"/>
      <c r="C285" s="2"/>
      <c r="D285" s="2"/>
      <c r="E285" s="9"/>
    </row>
    <row r="286" spans="2:5" ht="15">
      <c r="B286" s="2"/>
      <c r="C286" s="2"/>
      <c r="D286" s="2"/>
      <c r="E286" s="9"/>
    </row>
    <row r="287" spans="2:5" ht="15">
      <c r="B287" s="2"/>
      <c r="C287" s="2"/>
      <c r="D287" s="2"/>
      <c r="E287" s="9"/>
    </row>
    <row r="288" spans="2:5" ht="15">
      <c r="B288" s="2"/>
      <c r="C288" s="2"/>
      <c r="D288" s="2"/>
      <c r="E288" s="9"/>
    </row>
    <row r="289" spans="2:5" ht="15">
      <c r="B289" s="2"/>
      <c r="C289" s="2"/>
      <c r="D289" s="2"/>
      <c r="E289" s="9"/>
    </row>
    <row r="290" spans="2:5" ht="15">
      <c r="B290" s="2"/>
      <c r="C290" s="2"/>
      <c r="D290" s="2"/>
      <c r="E290" s="9"/>
    </row>
    <row r="291" spans="2:5" ht="15">
      <c r="B291" s="2"/>
      <c r="C291" s="2"/>
      <c r="D291" s="2"/>
      <c r="E291" s="9"/>
    </row>
    <row r="292" spans="2:5" ht="15">
      <c r="B292" s="2"/>
      <c r="C292" s="2"/>
      <c r="D292" s="2"/>
      <c r="E292" s="9"/>
    </row>
    <row r="293" spans="2:5" ht="15">
      <c r="B293" s="2"/>
      <c r="C293" s="2"/>
      <c r="D293" s="2"/>
      <c r="E293" s="9"/>
    </row>
    <row r="294" spans="2:5" ht="15">
      <c r="B294" s="2"/>
      <c r="C294" s="2"/>
      <c r="D294" s="2"/>
      <c r="E294" s="9"/>
    </row>
    <row r="295" spans="2:5" ht="15">
      <c r="B295" s="2"/>
      <c r="C295" s="2"/>
      <c r="D295" s="2"/>
      <c r="E295" s="9"/>
    </row>
    <row r="296" spans="2:5" ht="15">
      <c r="B296" s="2"/>
      <c r="C296" s="2"/>
      <c r="D296" s="2"/>
      <c r="E296" s="9"/>
    </row>
    <row r="297" spans="2:5" ht="15">
      <c r="B297" s="2"/>
      <c r="C297" s="2"/>
      <c r="D297" s="2"/>
      <c r="E297" s="9"/>
    </row>
    <row r="298" spans="2:5" ht="15">
      <c r="B298" s="2"/>
      <c r="C298" s="2"/>
      <c r="D298" s="2"/>
      <c r="E298" s="9"/>
    </row>
    <row r="299" spans="2:5" ht="15">
      <c r="B299" s="2"/>
      <c r="C299" s="2"/>
      <c r="D299" s="2"/>
      <c r="E299" s="9"/>
    </row>
    <row r="300" spans="2:5" ht="15">
      <c r="B300" s="2"/>
      <c r="C300" s="2"/>
      <c r="D300" s="2"/>
      <c r="E300" s="9"/>
    </row>
    <row r="301" spans="2:5" ht="15">
      <c r="B301" s="2"/>
      <c r="C301" s="2"/>
      <c r="D301" s="2"/>
      <c r="E301" s="9"/>
    </row>
    <row r="302" spans="2:5" ht="15">
      <c r="B302" s="2"/>
      <c r="C302" s="2"/>
      <c r="D302" s="2"/>
      <c r="E302" s="9"/>
    </row>
    <row r="303" spans="2:5" ht="15">
      <c r="B303" s="2"/>
      <c r="C303" s="2"/>
      <c r="D303" s="2"/>
      <c r="E303" s="9"/>
    </row>
    <row r="304" spans="2:5" ht="15">
      <c r="B304" s="2"/>
      <c r="C304" s="2"/>
      <c r="D304" s="2"/>
      <c r="E304" s="9"/>
    </row>
    <row r="305" spans="2:5" ht="15">
      <c r="B305" s="2"/>
      <c r="C305" s="2"/>
      <c r="D305" s="2"/>
      <c r="E305" s="9"/>
    </row>
    <row r="306" spans="2:5" ht="15">
      <c r="B306" s="2"/>
      <c r="C306" s="2"/>
      <c r="D306" s="2"/>
      <c r="E306" s="9"/>
    </row>
    <row r="307" spans="2:5" ht="15">
      <c r="B307" s="2"/>
      <c r="C307" s="2"/>
      <c r="D307" s="2"/>
      <c r="E307" s="9"/>
    </row>
    <row r="308" spans="2:5" ht="15">
      <c r="B308" s="2"/>
      <c r="C308" s="2"/>
      <c r="D308" s="2"/>
      <c r="E308" s="9"/>
    </row>
    <row r="309" spans="2:5" ht="15">
      <c r="B309" s="2"/>
      <c r="C309" s="2"/>
      <c r="D309" s="2"/>
      <c r="E309" s="9"/>
    </row>
    <row r="310" spans="2:5" ht="15">
      <c r="B310" s="2"/>
      <c r="C310" s="2"/>
      <c r="D310" s="2"/>
      <c r="E310" s="9"/>
    </row>
    <row r="311" spans="2:5" ht="15">
      <c r="B311" s="2"/>
      <c r="C311" s="2"/>
      <c r="D311" s="2"/>
      <c r="E311" s="9"/>
    </row>
    <row r="312" spans="2:5" ht="15">
      <c r="B312" s="2"/>
      <c r="C312" s="2"/>
      <c r="D312" s="2"/>
      <c r="E312" s="9"/>
    </row>
    <row r="313" spans="2:5" ht="15">
      <c r="B313" s="2"/>
      <c r="C313" s="2"/>
      <c r="D313" s="2"/>
      <c r="E313" s="9"/>
    </row>
    <row r="314" spans="2:5" ht="15">
      <c r="B314" s="2"/>
      <c r="C314" s="2"/>
      <c r="D314" s="2"/>
      <c r="E314" s="9"/>
    </row>
    <row r="315" spans="2:5" ht="15">
      <c r="B315" s="2"/>
      <c r="C315" s="2"/>
      <c r="D315" s="2"/>
      <c r="E315" s="9"/>
    </row>
    <row r="316" spans="2:5" ht="15">
      <c r="B316" s="2"/>
      <c r="C316" s="2"/>
      <c r="D316" s="2"/>
      <c r="E316" s="9"/>
    </row>
    <row r="317" spans="2:5" ht="15">
      <c r="B317" s="2"/>
      <c r="C317" s="2"/>
      <c r="D317" s="2"/>
      <c r="E317" s="9"/>
    </row>
    <row r="318" spans="2:5" ht="15">
      <c r="B318" s="2"/>
      <c r="C318" s="2"/>
      <c r="D318" s="2"/>
      <c r="E318" s="9"/>
    </row>
    <row r="319" spans="2:5" ht="15">
      <c r="B319" s="2"/>
      <c r="C319" s="2"/>
      <c r="D319" s="2"/>
      <c r="E319" s="9"/>
    </row>
    <row r="320" spans="2:5" ht="15">
      <c r="B320" s="2"/>
      <c r="C320" s="2"/>
      <c r="D320" s="2"/>
      <c r="E320" s="9"/>
    </row>
    <row r="321" spans="2:5" ht="15">
      <c r="B321" s="2"/>
      <c r="C321" s="2"/>
      <c r="D321" s="2"/>
      <c r="E321" s="9"/>
    </row>
    <row r="322" spans="2:5" ht="15">
      <c r="B322" s="2"/>
      <c r="C322" s="2"/>
      <c r="D322" s="2"/>
      <c r="E322" s="9"/>
    </row>
    <row r="323" spans="2:5" ht="15">
      <c r="B323" s="2"/>
      <c r="C323" s="2"/>
      <c r="D323" s="2"/>
      <c r="E323" s="9"/>
    </row>
    <row r="324" spans="2:5" ht="15">
      <c r="B324" s="2"/>
      <c r="C324" s="2"/>
      <c r="D324" s="2"/>
      <c r="E324" s="9"/>
    </row>
    <row r="325" spans="2:5" ht="15">
      <c r="B325" s="2"/>
      <c r="C325" s="2"/>
      <c r="D325" s="2"/>
      <c r="E325" s="9"/>
    </row>
    <row r="326" spans="2:5" ht="15">
      <c r="B326" s="2"/>
      <c r="C326" s="2"/>
      <c r="D326" s="2"/>
      <c r="E326" s="9"/>
    </row>
    <row r="327" spans="2:5" ht="15">
      <c r="B327" s="2"/>
      <c r="C327" s="2"/>
      <c r="D327" s="2"/>
      <c r="E327" s="9"/>
    </row>
    <row r="328" spans="2:5" ht="15">
      <c r="B328" s="2"/>
      <c r="C328" s="2"/>
      <c r="D328" s="2"/>
      <c r="E328" s="9"/>
    </row>
    <row r="329" spans="2:5" ht="15">
      <c r="B329" s="2"/>
      <c r="C329" s="2"/>
      <c r="D329" s="2"/>
      <c r="E329" s="9"/>
    </row>
    <row r="330" spans="2:5" ht="15">
      <c r="B330" s="2"/>
      <c r="C330" s="2"/>
      <c r="D330" s="2"/>
      <c r="E330" s="9"/>
    </row>
    <row r="331" spans="2:5" ht="15">
      <c r="B331" s="2"/>
      <c r="C331" s="2"/>
      <c r="D331" s="2"/>
      <c r="E331" s="9"/>
    </row>
    <row r="332" spans="2:5" ht="15">
      <c r="B332" s="2"/>
      <c r="C332" s="2"/>
      <c r="D332" s="2"/>
      <c r="E332" s="9"/>
    </row>
    <row r="333" spans="2:5" ht="15">
      <c r="B333" s="2"/>
      <c r="C333" s="2"/>
      <c r="D333" s="2"/>
      <c r="E333" s="9"/>
    </row>
    <row r="334" spans="2:5" ht="15">
      <c r="B334" s="2"/>
      <c r="C334" s="2"/>
      <c r="D334" s="2"/>
      <c r="E334" s="9"/>
    </row>
    <row r="335" spans="2:5" ht="15">
      <c r="B335" s="2"/>
      <c r="C335" s="2"/>
      <c r="D335" s="2"/>
      <c r="E335" s="9"/>
    </row>
    <row r="336" spans="2:5" ht="15">
      <c r="B336" s="2"/>
      <c r="C336" s="2"/>
      <c r="D336" s="2"/>
      <c r="E336" s="9"/>
    </row>
    <row r="337" spans="2:5" ht="15">
      <c r="B337" s="2"/>
      <c r="C337" s="2"/>
      <c r="D337" s="2"/>
      <c r="E337" s="9"/>
    </row>
    <row r="338" spans="2:5" ht="15">
      <c r="B338" s="2"/>
      <c r="C338" s="2"/>
      <c r="D338" s="2"/>
      <c r="E338" s="9"/>
    </row>
    <row r="339" spans="2:5" ht="15">
      <c r="B339" s="2"/>
      <c r="C339" s="2"/>
      <c r="D339" s="2"/>
      <c r="E339" s="9"/>
    </row>
    <row r="340" spans="2:5" ht="15">
      <c r="B340" s="2"/>
      <c r="C340" s="2"/>
      <c r="D340" s="2"/>
      <c r="E340" s="9"/>
    </row>
    <row r="341" spans="2:5" ht="15">
      <c r="B341" s="2"/>
      <c r="C341" s="2"/>
      <c r="D341" s="2"/>
      <c r="E341" s="9"/>
    </row>
    <row r="342" spans="2:5" ht="15">
      <c r="B342" s="2"/>
      <c r="C342" s="2"/>
      <c r="D342" s="2"/>
      <c r="E342" s="9"/>
    </row>
    <row r="343" spans="2:5" ht="15">
      <c r="B343" s="2"/>
      <c r="C343" s="2"/>
      <c r="D343" s="2"/>
      <c r="E343" s="9"/>
    </row>
    <row r="344" spans="2:5" ht="15">
      <c r="B344" s="2"/>
      <c r="C344" s="2"/>
      <c r="D344" s="2"/>
      <c r="E344" s="9"/>
    </row>
    <row r="345" spans="2:5" ht="15">
      <c r="B345" s="2"/>
      <c r="C345" s="2"/>
      <c r="D345" s="2"/>
      <c r="E345" s="9"/>
    </row>
    <row r="346" spans="2:5" ht="15">
      <c r="B346" s="2"/>
      <c r="C346" s="2"/>
      <c r="D346" s="2"/>
      <c r="E346" s="9"/>
    </row>
    <row r="347" spans="2:5" ht="15">
      <c r="B347" s="2"/>
      <c r="C347" s="2"/>
      <c r="D347" s="2"/>
      <c r="E347" s="9"/>
    </row>
    <row r="348" spans="2:5" ht="15">
      <c r="B348" s="2"/>
      <c r="C348" s="2"/>
      <c r="D348" s="2"/>
      <c r="E348" s="9"/>
    </row>
    <row r="349" spans="2:5" ht="15">
      <c r="B349" s="2"/>
      <c r="C349" s="2"/>
      <c r="D349" s="2"/>
      <c r="E349" s="9"/>
    </row>
    <row r="350" spans="2:5" ht="15">
      <c r="B350" s="2"/>
      <c r="C350" s="2"/>
      <c r="D350" s="2"/>
      <c r="E350" s="9"/>
    </row>
    <row r="351" spans="2:5" ht="15">
      <c r="B351" s="2"/>
      <c r="C351" s="2"/>
      <c r="D351" s="2"/>
      <c r="E351" s="9"/>
    </row>
    <row r="352" spans="2:5" ht="15">
      <c r="B352" s="2"/>
      <c r="C352" s="2"/>
      <c r="D352" s="2"/>
      <c r="E352" s="9"/>
    </row>
    <row r="353" spans="2:5" ht="15">
      <c r="B353" s="2"/>
      <c r="C353" s="2"/>
      <c r="D353" s="2"/>
      <c r="E353" s="9"/>
    </row>
    <row r="354" spans="2:5" ht="15">
      <c r="B354" s="2"/>
      <c r="C354" s="2"/>
      <c r="D354" s="2"/>
      <c r="E354" s="9"/>
    </row>
    <row r="355" spans="2:5" ht="15">
      <c r="B355" s="2"/>
      <c r="C355" s="2"/>
      <c r="D355" s="2"/>
      <c r="E355" s="9"/>
    </row>
    <row r="356" spans="2:5" ht="15">
      <c r="B356" s="2"/>
      <c r="C356" s="2"/>
      <c r="D356" s="2"/>
      <c r="E356" s="9"/>
    </row>
    <row r="357" spans="2:5" ht="15">
      <c r="B357" s="2"/>
      <c r="C357" s="2"/>
      <c r="D357" s="2"/>
      <c r="E357" s="9"/>
    </row>
    <row r="358" spans="2:5" ht="15">
      <c r="B358" s="2"/>
      <c r="C358" s="2"/>
      <c r="D358" s="2"/>
      <c r="E358" s="9"/>
    </row>
    <row r="359" spans="2:5" ht="15">
      <c r="B359" s="2"/>
      <c r="C359" s="2"/>
      <c r="D359" s="2"/>
      <c r="E359" s="9"/>
    </row>
    <row r="360" spans="2:5" ht="15">
      <c r="B360" s="2"/>
      <c r="C360" s="2"/>
      <c r="D360" s="2"/>
      <c r="E360" s="9"/>
    </row>
    <row r="361" spans="2:5" ht="15">
      <c r="B361" s="2"/>
      <c r="C361" s="2"/>
      <c r="D361" s="2"/>
      <c r="E361" s="9"/>
    </row>
    <row r="362" spans="2:5" ht="15">
      <c r="B362" s="2"/>
      <c r="C362" s="2"/>
      <c r="D362" s="2"/>
      <c r="E362" s="9"/>
    </row>
    <row r="363" spans="2:5" ht="15">
      <c r="B363" s="2"/>
      <c r="C363" s="2"/>
      <c r="D363" s="2"/>
      <c r="E363" s="9"/>
    </row>
    <row r="364" spans="2:5" ht="15">
      <c r="B364" s="2"/>
      <c r="C364" s="2"/>
      <c r="D364" s="2"/>
      <c r="E364" s="9"/>
    </row>
    <row r="365" spans="2:5" ht="15">
      <c r="B365" s="2"/>
      <c r="C365" s="2"/>
      <c r="D365" s="2"/>
      <c r="E365" s="9"/>
    </row>
    <row r="366" spans="2:5" ht="15">
      <c r="B366" s="2"/>
      <c r="C366" s="2"/>
      <c r="D366" s="2"/>
      <c r="E366" s="9"/>
    </row>
    <row r="367" spans="2:5" ht="15">
      <c r="B367" s="2"/>
      <c r="C367" s="2"/>
      <c r="D367" s="2"/>
      <c r="E367" s="9"/>
    </row>
    <row r="368" spans="2:5" ht="15">
      <c r="B368" s="2"/>
      <c r="C368" s="2"/>
      <c r="D368" s="2"/>
      <c r="E368" s="9"/>
    </row>
    <row r="369" spans="2:5" ht="15">
      <c r="B369" s="2"/>
      <c r="C369" s="2"/>
      <c r="D369" s="2"/>
      <c r="E369" s="9"/>
    </row>
    <row r="370" spans="2:5" ht="15">
      <c r="B370" s="2"/>
      <c r="C370" s="2"/>
      <c r="D370" s="2"/>
      <c r="E370" s="9"/>
    </row>
    <row r="371" spans="2:5" ht="15">
      <c r="B371" s="2"/>
      <c r="C371" s="2"/>
      <c r="D371" s="2"/>
      <c r="E371" s="9"/>
    </row>
    <row r="372" spans="2:5" ht="15">
      <c r="B372" s="2"/>
      <c r="C372" s="2"/>
      <c r="D372" s="2"/>
      <c r="E372" s="9"/>
    </row>
    <row r="373" spans="2:5" ht="15">
      <c r="B373" s="2"/>
      <c r="C373" s="2"/>
      <c r="D373" s="2"/>
      <c r="E373" s="9"/>
    </row>
    <row r="374" spans="2:5" ht="15">
      <c r="B374" s="2"/>
      <c r="C374" s="2"/>
      <c r="D374" s="2"/>
      <c r="E374" s="9"/>
    </row>
    <row r="375" spans="2:5" ht="15">
      <c r="B375" s="2"/>
      <c r="C375" s="2"/>
      <c r="D375" s="2"/>
      <c r="E375" s="9"/>
    </row>
    <row r="376" spans="2:5" ht="15">
      <c r="B376" s="2"/>
      <c r="C376" s="2"/>
      <c r="D376" s="2"/>
      <c r="E376" s="9"/>
    </row>
    <row r="377" spans="2:5" ht="15">
      <c r="B377" s="2"/>
      <c r="C377" s="2"/>
      <c r="D377" s="2"/>
      <c r="E377" s="9"/>
    </row>
    <row r="378" spans="2:5" ht="15">
      <c r="B378" s="2"/>
      <c r="C378" s="2"/>
      <c r="D378" s="2"/>
      <c r="E378" s="9"/>
    </row>
    <row r="379" spans="2:5" ht="15">
      <c r="B379" s="2"/>
      <c r="C379" s="2"/>
      <c r="D379" s="2"/>
      <c r="E379" s="9"/>
    </row>
    <row r="380" spans="2:5" ht="15">
      <c r="B380" s="2"/>
      <c r="C380" s="2"/>
      <c r="D380" s="2"/>
      <c r="E380" s="9"/>
    </row>
    <row r="381" spans="2:5" ht="15">
      <c r="B381" s="2"/>
      <c r="C381" s="2"/>
      <c r="D381" s="2"/>
      <c r="E381" s="9"/>
    </row>
    <row r="382" spans="2:5" ht="15">
      <c r="B382" s="2"/>
      <c r="C382" s="2"/>
      <c r="D382" s="2"/>
      <c r="E382" s="9"/>
    </row>
    <row r="383" spans="2:5" ht="15">
      <c r="B383" s="2"/>
      <c r="C383" s="2"/>
      <c r="D383" s="2"/>
      <c r="E383" s="9"/>
    </row>
    <row r="384" spans="2:5" ht="15">
      <c r="B384" s="2"/>
      <c r="C384" s="2"/>
      <c r="D384" s="2"/>
      <c r="E384" s="9"/>
    </row>
    <row r="385" spans="2:5" ht="15">
      <c r="B385" s="2"/>
      <c r="C385" s="2"/>
      <c r="D385" s="2"/>
      <c r="E385" s="9"/>
    </row>
    <row r="386" spans="2:5" ht="15">
      <c r="B386" s="2"/>
      <c r="C386" s="2"/>
      <c r="D386" s="2"/>
      <c r="E386" s="9"/>
    </row>
    <row r="387" spans="2:5" ht="15">
      <c r="B387" s="2"/>
      <c r="C387" s="2"/>
      <c r="D387" s="2"/>
      <c r="E387" s="9"/>
    </row>
    <row r="388" spans="2:5" ht="15">
      <c r="B388" s="2"/>
      <c r="C388" s="2"/>
      <c r="D388" s="2"/>
      <c r="E388" s="9"/>
    </row>
    <row r="389" spans="2:5" ht="15">
      <c r="B389" s="2"/>
      <c r="C389" s="2"/>
      <c r="D389" s="2"/>
      <c r="E389" s="9"/>
    </row>
    <row r="390" spans="2:5" ht="15">
      <c r="B390" s="2"/>
      <c r="C390" s="2"/>
      <c r="D390" s="2"/>
      <c r="E390" s="9"/>
    </row>
    <row r="391" spans="2:5" ht="15">
      <c r="B391" s="2"/>
      <c r="C391" s="2"/>
      <c r="D391" s="2"/>
      <c r="E391" s="9"/>
    </row>
    <row r="392" spans="2:5" ht="15">
      <c r="B392" s="2"/>
      <c r="C392" s="2"/>
      <c r="D392" s="2"/>
      <c r="E392" s="9"/>
    </row>
    <row r="393" spans="2:5" ht="15">
      <c r="B393" s="2"/>
      <c r="C393" s="2"/>
      <c r="D393" s="2"/>
      <c r="E393" s="9"/>
    </row>
    <row r="394" spans="2:5" ht="15">
      <c r="B394" s="2"/>
      <c r="C394" s="2"/>
      <c r="D394" s="2"/>
      <c r="E394" s="9"/>
    </row>
    <row r="395" spans="2:5" ht="15">
      <c r="B395" s="2"/>
      <c r="C395" s="2"/>
      <c r="D395" s="2"/>
      <c r="E395" s="9"/>
    </row>
    <row r="396" spans="2:5" ht="15">
      <c r="B396" s="2"/>
      <c r="C396" s="2"/>
      <c r="D396" s="2"/>
      <c r="E396" s="9"/>
    </row>
    <row r="397" spans="2:5" ht="15">
      <c r="B397" s="2"/>
      <c r="C397" s="2"/>
      <c r="D397" s="2"/>
      <c r="E397" s="9"/>
    </row>
    <row r="398" spans="2:5" ht="15">
      <c r="B398" s="2"/>
      <c r="C398" s="2"/>
      <c r="D398" s="2"/>
      <c r="E398" s="9"/>
    </row>
    <row r="399" spans="2:5" ht="15">
      <c r="B399" s="2"/>
      <c r="C399" s="2"/>
      <c r="D399" s="2"/>
      <c r="E399" s="9"/>
    </row>
    <row r="400" spans="2:5" ht="15">
      <c r="B400" s="2"/>
      <c r="C400" s="2"/>
      <c r="D400" s="2"/>
      <c r="E400" s="9"/>
    </row>
    <row r="401" spans="2:5" ht="15">
      <c r="B401" s="2"/>
      <c r="C401" s="2"/>
      <c r="D401" s="2"/>
      <c r="E401" s="9"/>
    </row>
    <row r="402" spans="2:5" ht="15">
      <c r="B402" s="2"/>
      <c r="C402" s="2"/>
      <c r="D402" s="2"/>
      <c r="E402" s="9"/>
    </row>
    <row r="403" spans="2:5" ht="15">
      <c r="B403" s="2"/>
      <c r="C403" s="2"/>
      <c r="D403" s="2"/>
      <c r="E403" s="9"/>
    </row>
    <row r="404" spans="2:5" ht="15">
      <c r="B404" s="2"/>
      <c r="C404" s="2"/>
      <c r="D404" s="2"/>
      <c r="E404" s="9"/>
    </row>
    <row r="405" spans="2:5" ht="15">
      <c r="B405" s="2"/>
      <c r="C405" s="2"/>
      <c r="D405" s="2"/>
      <c r="E405" s="9"/>
    </row>
    <row r="406" spans="2:5" ht="15">
      <c r="B406" s="2"/>
      <c r="C406" s="2"/>
      <c r="D406" s="2"/>
      <c r="E406" s="9"/>
    </row>
    <row r="407" spans="2:5" ht="15">
      <c r="B407" s="2"/>
      <c r="C407" s="2"/>
      <c r="D407" s="2"/>
      <c r="E407" s="9"/>
    </row>
    <row r="408" spans="2:5" ht="15">
      <c r="B408" s="2"/>
      <c r="C408" s="2"/>
      <c r="D408" s="2"/>
      <c r="E408" s="9"/>
    </row>
    <row r="409" spans="2:5" ht="15">
      <c r="B409" s="2"/>
      <c r="C409" s="2"/>
      <c r="D409" s="2"/>
      <c r="E409" s="9"/>
    </row>
    <row r="410" spans="2:5" ht="15">
      <c r="B410" s="2"/>
      <c r="C410" s="2"/>
      <c r="D410" s="2"/>
      <c r="E410" s="9"/>
    </row>
    <row r="411" spans="2:5" ht="15">
      <c r="B411" s="2"/>
      <c r="C411" s="2"/>
      <c r="D411" s="2"/>
      <c r="E411" s="9"/>
    </row>
    <row r="412" spans="2:5" ht="15">
      <c r="B412" s="2"/>
      <c r="C412" s="2"/>
      <c r="D412" s="2"/>
      <c r="E412" s="9"/>
    </row>
    <row r="413" spans="2:5" ht="15">
      <c r="B413" s="2"/>
      <c r="C413" s="2"/>
      <c r="D413" s="2"/>
      <c r="E413" s="9"/>
    </row>
    <row r="414" spans="2:5" ht="15">
      <c r="B414" s="2"/>
      <c r="C414" s="2"/>
      <c r="D414" s="2"/>
      <c r="E414" s="9"/>
    </row>
    <row r="415" spans="2:5" ht="15">
      <c r="B415" s="2"/>
      <c r="C415" s="2"/>
      <c r="D415" s="2"/>
      <c r="E415" s="9"/>
    </row>
    <row r="416" spans="2:5" ht="15">
      <c r="B416" s="2"/>
      <c r="C416" s="2"/>
      <c r="D416" s="2"/>
      <c r="E416" s="9"/>
    </row>
    <row r="417" spans="2:5" ht="15">
      <c r="B417" s="2"/>
      <c r="C417" s="2"/>
      <c r="D417" s="2"/>
      <c r="E417" s="9"/>
    </row>
    <row r="418" spans="2:5" ht="15">
      <c r="B418" s="2"/>
      <c r="C418" s="2"/>
      <c r="D418" s="2"/>
      <c r="E418" s="9"/>
    </row>
    <row r="419" spans="2:5" ht="15">
      <c r="B419" s="2"/>
      <c r="C419" s="2"/>
      <c r="D419" s="2"/>
      <c r="E419" s="9"/>
    </row>
    <row r="420" spans="2:5" ht="15">
      <c r="B420" s="2"/>
      <c r="C420" s="2"/>
      <c r="D420" s="2"/>
      <c r="E420" s="9"/>
    </row>
    <row r="421" spans="2:5" ht="15">
      <c r="B421" s="2"/>
      <c r="C421" s="2"/>
      <c r="D421" s="2"/>
      <c r="E421" s="9"/>
    </row>
    <row r="422" spans="2:5" ht="15">
      <c r="B422" s="2"/>
      <c r="C422" s="2"/>
      <c r="D422" s="2"/>
      <c r="E422" s="9"/>
    </row>
    <row r="423" spans="2:5" ht="15">
      <c r="B423" s="2"/>
      <c r="C423" s="2"/>
      <c r="D423" s="2"/>
      <c r="E423" s="9"/>
    </row>
    <row r="424" spans="2:5" ht="15">
      <c r="B424" s="2"/>
      <c r="C424" s="2"/>
      <c r="D424" s="2"/>
      <c r="E424" s="9"/>
    </row>
    <row r="425" spans="2:5" ht="15">
      <c r="B425" s="2"/>
      <c r="C425" s="2"/>
      <c r="D425" s="2"/>
      <c r="E425" s="9"/>
    </row>
    <row r="426" spans="2:5" ht="15">
      <c r="B426" s="2"/>
      <c r="C426" s="2"/>
      <c r="D426" s="2"/>
      <c r="E426" s="9"/>
    </row>
    <row r="427" spans="2:5" ht="15">
      <c r="B427" s="2"/>
      <c r="C427" s="2"/>
      <c r="D427" s="2"/>
      <c r="E427" s="9"/>
    </row>
    <row r="428" spans="2:5" ht="15">
      <c r="B428" s="2"/>
      <c r="C428" s="2"/>
      <c r="D428" s="2"/>
      <c r="E428" s="9"/>
    </row>
    <row r="429" spans="2:5" ht="15">
      <c r="B429" s="2"/>
      <c r="C429" s="2"/>
      <c r="D429" s="2"/>
      <c r="E429" s="9"/>
    </row>
    <row r="430" spans="2:5" ht="15">
      <c r="B430" s="2"/>
      <c r="C430" s="2"/>
      <c r="D430" s="2"/>
      <c r="E430" s="9"/>
    </row>
    <row r="431" spans="2:5" ht="15">
      <c r="B431" s="2"/>
      <c r="C431" s="2"/>
      <c r="D431" s="2"/>
      <c r="E431" s="9"/>
    </row>
    <row r="432" spans="2:5" ht="15">
      <c r="B432" s="2"/>
      <c r="C432" s="2"/>
      <c r="D432" s="2"/>
      <c r="E432" s="9"/>
    </row>
    <row r="433" spans="2:5" ht="15">
      <c r="B433" s="2"/>
      <c r="C433" s="2"/>
      <c r="D433" s="2"/>
      <c r="E433" s="9"/>
    </row>
    <row r="434" spans="2:5" ht="15">
      <c r="B434" s="2"/>
      <c r="C434" s="2"/>
      <c r="D434" s="2"/>
      <c r="E434" s="9"/>
    </row>
    <row r="435" spans="2:5" ht="15">
      <c r="B435" s="2"/>
      <c r="C435" s="2"/>
      <c r="D435" s="2"/>
      <c r="E435" s="9"/>
    </row>
    <row r="436" spans="2:5" ht="15">
      <c r="B436" s="2"/>
      <c r="C436" s="2"/>
      <c r="D436" s="2"/>
      <c r="E436" s="9"/>
    </row>
    <row r="437" spans="2:5" ht="15">
      <c r="B437" s="2"/>
      <c r="C437" s="2"/>
      <c r="D437" s="2"/>
      <c r="E437" s="9"/>
    </row>
  </sheetData>
  <sheetProtection/>
  <mergeCells count="14">
    <mergeCell ref="F10:F11"/>
    <mergeCell ref="G10:G11"/>
    <mergeCell ref="H10:H11"/>
    <mergeCell ref="J10:J11"/>
    <mergeCell ref="A159:E159"/>
    <mergeCell ref="D9:E9"/>
    <mergeCell ref="I10:I11"/>
    <mergeCell ref="A8:E8"/>
    <mergeCell ref="A7:E7"/>
    <mergeCell ref="B1:E1"/>
    <mergeCell ref="B2:E2"/>
    <mergeCell ref="B3:E3"/>
    <mergeCell ref="B4:E4"/>
    <mergeCell ref="B5:E5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06"/>
  <sheetViews>
    <sheetView zoomScale="75" zoomScaleNormal="75" zoomScalePageLayoutView="0" workbookViewId="0" topLeftCell="A113">
      <selection activeCell="D99" sqref="D99"/>
    </sheetView>
  </sheetViews>
  <sheetFormatPr defaultColWidth="9.125" defaultRowHeight="12.75"/>
  <cols>
    <col min="1" max="1" width="81.50390625" style="2" customWidth="1"/>
    <col min="2" max="2" width="15.875" style="3" customWidth="1"/>
    <col min="3" max="3" width="5.00390625" style="3" customWidth="1"/>
    <col min="4" max="4" width="13.75390625" style="17" customWidth="1"/>
    <col min="5" max="5" width="17.125" style="2" customWidth="1"/>
    <col min="6" max="16384" width="9.125" style="2" customWidth="1"/>
  </cols>
  <sheetData>
    <row r="1" spans="1:4" ht="15">
      <c r="A1" s="122" t="s">
        <v>252</v>
      </c>
      <c r="B1" s="122"/>
      <c r="C1" s="122"/>
      <c r="D1" s="122"/>
    </row>
    <row r="2" spans="1:4" ht="15">
      <c r="A2" s="122" t="s">
        <v>156</v>
      </c>
      <c r="B2" s="122"/>
      <c r="C2" s="122"/>
      <c r="D2" s="122"/>
    </row>
    <row r="3" spans="1:4" ht="15">
      <c r="A3" s="122" t="s">
        <v>157</v>
      </c>
      <c r="B3" s="122"/>
      <c r="C3" s="122"/>
      <c r="D3" s="122"/>
    </row>
    <row r="4" spans="1:4" ht="15">
      <c r="A4" s="122" t="s">
        <v>158</v>
      </c>
      <c r="B4" s="122"/>
      <c r="C4" s="122"/>
      <c r="D4" s="122"/>
    </row>
    <row r="5" spans="1:4" ht="15" customHeight="1">
      <c r="A5" s="122" t="s">
        <v>331</v>
      </c>
      <c r="B5" s="122"/>
      <c r="C5" s="122"/>
      <c r="D5" s="122"/>
    </row>
    <row r="7" spans="1:4" ht="72" customHeight="1">
      <c r="A7" s="120" t="s">
        <v>83</v>
      </c>
      <c r="B7" s="120"/>
      <c r="C7" s="120"/>
      <c r="D7" s="120"/>
    </row>
    <row r="8" spans="1:6" ht="15">
      <c r="A8" s="118" t="s">
        <v>168</v>
      </c>
      <c r="B8" s="130"/>
      <c r="C8" s="130"/>
      <c r="D8" s="130"/>
      <c r="E8" s="30"/>
      <c r="F8" s="63"/>
    </row>
    <row r="9" spans="3:4" ht="15">
      <c r="C9" s="127" t="s">
        <v>23</v>
      </c>
      <c r="D9" s="127"/>
    </row>
    <row r="10" spans="1:4" s="6" customFormat="1" ht="15">
      <c r="A10" s="32" t="s">
        <v>16</v>
      </c>
      <c r="B10" s="32" t="s">
        <v>70</v>
      </c>
      <c r="C10" s="33" t="s">
        <v>28</v>
      </c>
      <c r="D10" s="34" t="s">
        <v>71</v>
      </c>
    </row>
    <row r="11" spans="1:4" s="6" customFormat="1" ht="15">
      <c r="A11" s="4">
        <v>1</v>
      </c>
      <c r="B11" s="4">
        <v>2</v>
      </c>
      <c r="C11" s="35">
        <v>3</v>
      </c>
      <c r="D11" s="5">
        <v>4</v>
      </c>
    </row>
    <row r="12" spans="1:4" s="8" customFormat="1" ht="30.75">
      <c r="A12" s="10" t="s">
        <v>74</v>
      </c>
      <c r="B12" s="19" t="s">
        <v>5</v>
      </c>
      <c r="C12" s="19"/>
      <c r="D12" s="23">
        <f>D18+D13+D23+D26+D29</f>
        <v>23363.303</v>
      </c>
    </row>
    <row r="13" spans="1:4" s="8" customFormat="1" ht="30.75">
      <c r="A13" s="20" t="s">
        <v>207</v>
      </c>
      <c r="B13" s="21" t="s">
        <v>208</v>
      </c>
      <c r="C13" s="21"/>
      <c r="D13" s="18">
        <f>D16+D14</f>
        <v>11100</v>
      </c>
    </row>
    <row r="14" spans="1:4" s="8" customFormat="1" ht="15">
      <c r="A14" s="20" t="s">
        <v>244</v>
      </c>
      <c r="B14" s="21" t="s">
        <v>243</v>
      </c>
      <c r="C14" s="21"/>
      <c r="D14" s="18">
        <f>D15</f>
        <v>3600</v>
      </c>
    </row>
    <row r="15" spans="1:4" s="8" customFormat="1" ht="30.75">
      <c r="A15" s="20" t="s">
        <v>43</v>
      </c>
      <c r="B15" s="21" t="s">
        <v>243</v>
      </c>
      <c r="C15" s="21" t="s">
        <v>44</v>
      </c>
      <c r="D15" s="18">
        <v>3600</v>
      </c>
    </row>
    <row r="16" spans="1:4" s="8" customFormat="1" ht="46.5">
      <c r="A16" s="20" t="s">
        <v>210</v>
      </c>
      <c r="B16" s="21" t="s">
        <v>209</v>
      </c>
      <c r="C16" s="21"/>
      <c r="D16" s="18">
        <f>D17</f>
        <v>7500</v>
      </c>
    </row>
    <row r="17" spans="1:4" s="8" customFormat="1" ht="30.75">
      <c r="A17" s="20" t="s">
        <v>43</v>
      </c>
      <c r="B17" s="21" t="s">
        <v>209</v>
      </c>
      <c r="C17" s="21" t="s">
        <v>44</v>
      </c>
      <c r="D17" s="18">
        <v>7500</v>
      </c>
    </row>
    <row r="18" spans="1:4" s="8" customFormat="1" ht="30.75">
      <c r="A18" s="20" t="s">
        <v>6</v>
      </c>
      <c r="B18" s="21" t="s">
        <v>55</v>
      </c>
      <c r="C18" s="21"/>
      <c r="D18" s="18">
        <f>D21+D19</f>
        <v>14018</v>
      </c>
    </row>
    <row r="19" spans="1:4" s="8" customFormat="1" ht="30.75">
      <c r="A19" s="20" t="s">
        <v>195</v>
      </c>
      <c r="B19" s="21" t="s">
        <v>196</v>
      </c>
      <c r="C19" s="21"/>
      <c r="D19" s="18">
        <f>D20</f>
        <v>4500</v>
      </c>
    </row>
    <row r="20" spans="1:4" s="8" customFormat="1" ht="30.75">
      <c r="A20" s="20" t="s">
        <v>43</v>
      </c>
      <c r="B20" s="21" t="s">
        <v>196</v>
      </c>
      <c r="C20" s="21" t="s">
        <v>44</v>
      </c>
      <c r="D20" s="18">
        <v>4500</v>
      </c>
    </row>
    <row r="21" spans="1:4" ht="46.5">
      <c r="A21" s="20" t="s">
        <v>210</v>
      </c>
      <c r="B21" s="21" t="s">
        <v>211</v>
      </c>
      <c r="C21" s="21"/>
      <c r="D21" s="18">
        <f>D22</f>
        <v>9518</v>
      </c>
    </row>
    <row r="22" spans="1:4" ht="30.75">
      <c r="A22" s="20" t="s">
        <v>43</v>
      </c>
      <c r="B22" s="21" t="s">
        <v>211</v>
      </c>
      <c r="C22" s="21" t="s">
        <v>44</v>
      </c>
      <c r="D22" s="18">
        <v>9518</v>
      </c>
    </row>
    <row r="23" spans="1:4" ht="30.75">
      <c r="A23" s="20" t="s">
        <v>214</v>
      </c>
      <c r="B23" s="21" t="s">
        <v>215</v>
      </c>
      <c r="C23" s="21"/>
      <c r="D23" s="18">
        <f>D24</f>
        <v>1000</v>
      </c>
    </row>
    <row r="24" spans="1:4" ht="46.5">
      <c r="A24" s="20" t="s">
        <v>210</v>
      </c>
      <c r="B24" s="21" t="s">
        <v>216</v>
      </c>
      <c r="C24" s="21"/>
      <c r="D24" s="18">
        <f>D25</f>
        <v>1000</v>
      </c>
    </row>
    <row r="25" spans="1:4" ht="30.75">
      <c r="A25" s="20" t="s">
        <v>43</v>
      </c>
      <c r="B25" s="21" t="s">
        <v>216</v>
      </c>
      <c r="C25" s="21" t="s">
        <v>44</v>
      </c>
      <c r="D25" s="18">
        <v>1000</v>
      </c>
    </row>
    <row r="26" spans="1:4" ht="46.5">
      <c r="A26" s="20" t="s">
        <v>285</v>
      </c>
      <c r="B26" s="21" t="s">
        <v>286</v>
      </c>
      <c r="C26" s="21"/>
      <c r="D26" s="18">
        <f>D27</f>
        <v>-3000</v>
      </c>
    </row>
    <row r="27" spans="1:4" ht="30.75">
      <c r="A27" s="20" t="s">
        <v>195</v>
      </c>
      <c r="B27" s="21" t="s">
        <v>287</v>
      </c>
      <c r="C27" s="21"/>
      <c r="D27" s="18">
        <f>D28</f>
        <v>-3000</v>
      </c>
    </row>
    <row r="28" spans="1:4" ht="30.75">
      <c r="A28" s="20" t="s">
        <v>43</v>
      </c>
      <c r="B28" s="21" t="s">
        <v>287</v>
      </c>
      <c r="C28" s="21" t="s">
        <v>44</v>
      </c>
      <c r="D28" s="18">
        <v>-3000</v>
      </c>
    </row>
    <row r="29" spans="1:4" ht="46.5">
      <c r="A29" s="20" t="s">
        <v>281</v>
      </c>
      <c r="B29" s="21" t="s">
        <v>282</v>
      </c>
      <c r="C29" s="21"/>
      <c r="D29" s="22">
        <f>D30</f>
        <v>245.303</v>
      </c>
    </row>
    <row r="30" spans="1:4" ht="30.75">
      <c r="A30" s="20" t="s">
        <v>284</v>
      </c>
      <c r="B30" s="21" t="s">
        <v>283</v>
      </c>
      <c r="C30" s="21"/>
      <c r="D30" s="22">
        <f>D31</f>
        <v>245.303</v>
      </c>
    </row>
    <row r="31" spans="1:4" ht="30.75">
      <c r="A31" s="20" t="s">
        <v>43</v>
      </c>
      <c r="B31" s="21" t="s">
        <v>283</v>
      </c>
      <c r="C31" s="21" t="s">
        <v>44</v>
      </c>
      <c r="D31" s="22">
        <v>245.303</v>
      </c>
    </row>
    <row r="32" spans="1:4" ht="46.5">
      <c r="A32" s="85" t="s">
        <v>290</v>
      </c>
      <c r="B32" s="86" t="s">
        <v>291</v>
      </c>
      <c r="C32" s="21"/>
      <c r="D32" s="12">
        <f>D33</f>
        <v>442</v>
      </c>
    </row>
    <row r="33" spans="1:4" ht="30.75">
      <c r="A33" s="87" t="s">
        <v>292</v>
      </c>
      <c r="B33" s="88" t="s">
        <v>293</v>
      </c>
      <c r="C33" s="88"/>
      <c r="D33" s="18">
        <f>D34</f>
        <v>442</v>
      </c>
    </row>
    <row r="34" spans="1:4" ht="15">
      <c r="A34" s="87" t="s">
        <v>294</v>
      </c>
      <c r="B34" s="88" t="s">
        <v>295</v>
      </c>
      <c r="C34" s="88"/>
      <c r="D34" s="18">
        <f>D35+D36</f>
        <v>442</v>
      </c>
    </row>
    <row r="35" spans="1:4" ht="46.5">
      <c r="A35" s="87" t="s">
        <v>40</v>
      </c>
      <c r="B35" s="88" t="s">
        <v>295</v>
      </c>
      <c r="C35" s="88" t="s">
        <v>41</v>
      </c>
      <c r="D35" s="18">
        <v>331</v>
      </c>
    </row>
    <row r="36" spans="1:4" ht="30.75">
      <c r="A36" s="87" t="s">
        <v>48</v>
      </c>
      <c r="B36" s="88" t="s">
        <v>295</v>
      </c>
      <c r="C36" s="88" t="s">
        <v>42</v>
      </c>
      <c r="D36" s="18">
        <v>111</v>
      </c>
    </row>
    <row r="37" spans="1:4" s="8" customFormat="1" ht="46.5">
      <c r="A37" s="10" t="s">
        <v>300</v>
      </c>
      <c r="B37" s="19" t="s">
        <v>301</v>
      </c>
      <c r="C37" s="19"/>
      <c r="D37" s="23">
        <f>D38</f>
        <v>5900</v>
      </c>
    </row>
    <row r="38" spans="1:4" ht="30.75">
      <c r="A38" s="20" t="s">
        <v>302</v>
      </c>
      <c r="B38" s="21" t="s">
        <v>303</v>
      </c>
      <c r="C38" s="21"/>
      <c r="D38" s="22">
        <f>D39</f>
        <v>5900</v>
      </c>
    </row>
    <row r="39" spans="1:4" ht="15">
      <c r="A39" s="20" t="s">
        <v>304</v>
      </c>
      <c r="B39" s="21" t="s">
        <v>305</v>
      </c>
      <c r="C39" s="21"/>
      <c r="D39" s="22">
        <f>D40</f>
        <v>5900</v>
      </c>
    </row>
    <row r="40" spans="1:4" ht="30.75">
      <c r="A40" s="20" t="s">
        <v>43</v>
      </c>
      <c r="B40" s="21" t="s">
        <v>305</v>
      </c>
      <c r="C40" s="21" t="s">
        <v>44</v>
      </c>
      <c r="D40" s="22">
        <v>5900</v>
      </c>
    </row>
    <row r="41" spans="1:4" s="8" customFormat="1" ht="30.75">
      <c r="A41" s="10" t="s">
        <v>24</v>
      </c>
      <c r="B41" s="19" t="s">
        <v>56</v>
      </c>
      <c r="C41" s="19"/>
      <c r="D41" s="23">
        <f>D42</f>
        <v>5420.002</v>
      </c>
    </row>
    <row r="42" spans="1:4" s="8" customFormat="1" ht="46.5">
      <c r="A42" s="20" t="s">
        <v>58</v>
      </c>
      <c r="B42" s="21" t="s">
        <v>57</v>
      </c>
      <c r="C42" s="21"/>
      <c r="D42" s="22">
        <f>D45+D47+D43+D49</f>
        <v>5420.002</v>
      </c>
    </row>
    <row r="43" spans="1:4" s="8" customFormat="1" ht="15">
      <c r="A43" s="20" t="s">
        <v>288</v>
      </c>
      <c r="B43" s="21" t="s">
        <v>289</v>
      </c>
      <c r="C43" s="21"/>
      <c r="D43" s="22">
        <f>D44</f>
        <v>200</v>
      </c>
    </row>
    <row r="44" spans="1:4" s="8" customFormat="1" ht="30.75">
      <c r="A44" s="20" t="s">
        <v>43</v>
      </c>
      <c r="B44" s="21" t="s">
        <v>289</v>
      </c>
      <c r="C44" s="21" t="s">
        <v>44</v>
      </c>
      <c r="D44" s="22">
        <v>200</v>
      </c>
    </row>
    <row r="45" spans="1:4" ht="46.5">
      <c r="A45" s="20" t="s">
        <v>143</v>
      </c>
      <c r="B45" s="21" t="s">
        <v>142</v>
      </c>
      <c r="C45" s="21"/>
      <c r="D45" s="22">
        <f>D46</f>
        <v>0.002</v>
      </c>
    </row>
    <row r="46" spans="1:4" ht="30.75">
      <c r="A46" s="20" t="s">
        <v>43</v>
      </c>
      <c r="B46" s="21" t="s">
        <v>142</v>
      </c>
      <c r="C46" s="21" t="s">
        <v>44</v>
      </c>
      <c r="D46" s="22">
        <v>0.002</v>
      </c>
    </row>
    <row r="47" spans="1:4" ht="46.5">
      <c r="A47" s="20" t="s">
        <v>210</v>
      </c>
      <c r="B47" s="21" t="s">
        <v>223</v>
      </c>
      <c r="C47" s="21"/>
      <c r="D47" s="22">
        <f>D48</f>
        <v>1120</v>
      </c>
    </row>
    <row r="48" spans="1:4" ht="30.75">
      <c r="A48" s="20" t="s">
        <v>43</v>
      </c>
      <c r="B48" s="21" t="s">
        <v>223</v>
      </c>
      <c r="C48" s="21" t="s">
        <v>44</v>
      </c>
      <c r="D48" s="22">
        <v>1120</v>
      </c>
    </row>
    <row r="49" spans="1:4" ht="15">
      <c r="A49" s="20" t="s">
        <v>68</v>
      </c>
      <c r="B49" s="21" t="s">
        <v>344</v>
      </c>
      <c r="C49" s="31"/>
      <c r="D49" s="18">
        <f>D50</f>
        <v>4100</v>
      </c>
    </row>
    <row r="50" spans="1:4" ht="15">
      <c r="A50" s="20" t="s">
        <v>8</v>
      </c>
      <c r="B50" s="21" t="s">
        <v>344</v>
      </c>
      <c r="C50" s="31" t="s">
        <v>45</v>
      </c>
      <c r="D50" s="18">
        <v>4100</v>
      </c>
    </row>
    <row r="51" spans="1:4" ht="30.75">
      <c r="A51" s="10" t="s">
        <v>274</v>
      </c>
      <c r="B51" s="19" t="s">
        <v>275</v>
      </c>
      <c r="C51" s="21"/>
      <c r="D51" s="23">
        <f>D52</f>
        <v>1770</v>
      </c>
    </row>
    <row r="52" spans="1:4" ht="46.5">
      <c r="A52" s="20" t="s">
        <v>276</v>
      </c>
      <c r="B52" s="21" t="s">
        <v>277</v>
      </c>
      <c r="C52" s="21"/>
      <c r="D52" s="22">
        <f>D53+D56</f>
        <v>1770</v>
      </c>
    </row>
    <row r="53" spans="1:4" ht="15">
      <c r="A53" s="20" t="s">
        <v>189</v>
      </c>
      <c r="B53" s="21" t="s">
        <v>278</v>
      </c>
      <c r="C53" s="21"/>
      <c r="D53" s="22">
        <f>D54+D55</f>
        <v>450</v>
      </c>
    </row>
    <row r="54" spans="1:4" ht="30.75">
      <c r="A54" s="20" t="s">
        <v>48</v>
      </c>
      <c r="B54" s="21" t="s">
        <v>278</v>
      </c>
      <c r="C54" s="21" t="s">
        <v>42</v>
      </c>
      <c r="D54" s="22">
        <v>200</v>
      </c>
    </row>
    <row r="55" spans="1:4" ht="15">
      <c r="A55" s="20" t="s">
        <v>99</v>
      </c>
      <c r="B55" s="21" t="s">
        <v>278</v>
      </c>
      <c r="C55" s="31" t="s">
        <v>100</v>
      </c>
      <c r="D55" s="22">
        <v>250</v>
      </c>
    </row>
    <row r="56" spans="1:4" ht="15">
      <c r="A56" s="20" t="s">
        <v>68</v>
      </c>
      <c r="B56" s="21" t="s">
        <v>306</v>
      </c>
      <c r="C56" s="31"/>
      <c r="D56" s="18">
        <f>D57</f>
        <v>1320</v>
      </c>
    </row>
    <row r="57" spans="1:4" ht="15">
      <c r="A57" s="20" t="s">
        <v>8</v>
      </c>
      <c r="B57" s="21" t="s">
        <v>306</v>
      </c>
      <c r="C57" s="31" t="s">
        <v>45</v>
      </c>
      <c r="D57" s="18">
        <v>1320</v>
      </c>
    </row>
    <row r="58" spans="1:4" s="8" customFormat="1" ht="62.25">
      <c r="A58" s="10" t="s">
        <v>59</v>
      </c>
      <c r="B58" s="19" t="s">
        <v>60</v>
      </c>
      <c r="C58" s="19"/>
      <c r="D58" s="23">
        <f>D59+D82+D98+D68+D78+D90+D93+D62</f>
        <v>-7112.899</v>
      </c>
    </row>
    <row r="59" spans="1:4" s="8" customFormat="1" ht="30.75">
      <c r="A59" s="20" t="s">
        <v>61</v>
      </c>
      <c r="B59" s="21" t="s">
        <v>62</v>
      </c>
      <c r="C59" s="21"/>
      <c r="D59" s="22">
        <f>D60</f>
        <v>4209.53</v>
      </c>
    </row>
    <row r="60" spans="1:4" s="8" customFormat="1" ht="30.75">
      <c r="A60" s="20" t="s">
        <v>246</v>
      </c>
      <c r="B60" s="21" t="s">
        <v>245</v>
      </c>
      <c r="C60" s="21"/>
      <c r="D60" s="22">
        <f>D61</f>
        <v>4209.53</v>
      </c>
    </row>
    <row r="61" spans="1:4" s="8" customFormat="1" ht="30.75">
      <c r="A61" s="20" t="s">
        <v>49</v>
      </c>
      <c r="B61" s="21" t="s">
        <v>245</v>
      </c>
      <c r="C61" s="21" t="s">
        <v>46</v>
      </c>
      <c r="D61" s="22">
        <v>4209.53</v>
      </c>
    </row>
    <row r="62" spans="1:4" s="8" customFormat="1" ht="15">
      <c r="A62" s="20" t="s">
        <v>199</v>
      </c>
      <c r="B62" s="21" t="s">
        <v>200</v>
      </c>
      <c r="C62" s="21"/>
      <c r="D62" s="22">
        <f>D63+D65</f>
        <v>-1495.9549999999997</v>
      </c>
    </row>
    <row r="63" spans="1:4" s="8" customFormat="1" ht="62.25">
      <c r="A63" s="20" t="s">
        <v>201</v>
      </c>
      <c r="B63" s="21" t="s">
        <v>202</v>
      </c>
      <c r="C63" s="21"/>
      <c r="D63" s="22">
        <f>D64</f>
        <v>-0.05</v>
      </c>
    </row>
    <row r="64" spans="1:4" s="8" customFormat="1" ht="30.75">
      <c r="A64" s="20" t="s">
        <v>49</v>
      </c>
      <c r="B64" s="21" t="s">
        <v>202</v>
      </c>
      <c r="C64" s="21" t="s">
        <v>46</v>
      </c>
      <c r="D64" s="22">
        <v>-0.05</v>
      </c>
    </row>
    <row r="65" spans="1:4" s="8" customFormat="1" ht="62.25">
      <c r="A65" s="20" t="s">
        <v>220</v>
      </c>
      <c r="B65" s="21" t="s">
        <v>219</v>
      </c>
      <c r="C65" s="21"/>
      <c r="D65" s="22">
        <f>D66+D67</f>
        <v>-1495.9049999999997</v>
      </c>
    </row>
    <row r="66" spans="1:4" s="8" customFormat="1" ht="30.75">
      <c r="A66" s="20" t="s">
        <v>49</v>
      </c>
      <c r="B66" s="21" t="s">
        <v>219</v>
      </c>
      <c r="C66" s="21" t="s">
        <v>46</v>
      </c>
      <c r="D66" s="22">
        <v>-9000</v>
      </c>
    </row>
    <row r="67" spans="1:4" s="8" customFormat="1" ht="15">
      <c r="A67" s="20" t="s">
        <v>8</v>
      </c>
      <c r="B67" s="21" t="s">
        <v>219</v>
      </c>
      <c r="C67" s="21" t="s">
        <v>45</v>
      </c>
      <c r="D67" s="22">
        <v>7504.095</v>
      </c>
    </row>
    <row r="68" spans="1:5" ht="46.5">
      <c r="A68" s="20" t="s">
        <v>129</v>
      </c>
      <c r="B68" s="21" t="s">
        <v>128</v>
      </c>
      <c r="C68" s="21"/>
      <c r="D68" s="22">
        <f>D71+D76+D74+D69</f>
        <v>-3226.757</v>
      </c>
      <c r="E68" s="36"/>
    </row>
    <row r="69" spans="1:5" ht="15">
      <c r="A69" s="20" t="s">
        <v>307</v>
      </c>
      <c r="B69" s="21" t="s">
        <v>308</v>
      </c>
      <c r="C69" s="21"/>
      <c r="D69" s="22">
        <f>D70</f>
        <v>-3000</v>
      </c>
      <c r="E69" s="36"/>
    </row>
    <row r="70" spans="1:5" ht="15">
      <c r="A70" s="20" t="s">
        <v>8</v>
      </c>
      <c r="B70" s="21" t="s">
        <v>308</v>
      </c>
      <c r="C70" s="21" t="s">
        <v>45</v>
      </c>
      <c r="D70" s="22">
        <v>-3000</v>
      </c>
      <c r="E70" s="36"/>
    </row>
    <row r="71" spans="1:5" ht="30.75">
      <c r="A71" s="20" t="s">
        <v>192</v>
      </c>
      <c r="B71" s="21" t="s">
        <v>127</v>
      </c>
      <c r="C71" s="21"/>
      <c r="D71" s="22">
        <f>D72+D73</f>
        <v>0</v>
      </c>
      <c r="E71" s="36"/>
    </row>
    <row r="72" spans="1:5" ht="30.75">
      <c r="A72" s="20" t="s">
        <v>48</v>
      </c>
      <c r="B72" s="21" t="s">
        <v>127</v>
      </c>
      <c r="C72" s="21" t="s">
        <v>42</v>
      </c>
      <c r="D72" s="22">
        <v>-34831.534</v>
      </c>
      <c r="E72" s="36"/>
    </row>
    <row r="73" spans="1:5" ht="15">
      <c r="A73" s="20" t="s">
        <v>8</v>
      </c>
      <c r="B73" s="21" t="s">
        <v>127</v>
      </c>
      <c r="C73" s="21" t="s">
        <v>45</v>
      </c>
      <c r="D73" s="22">
        <v>34831.534</v>
      </c>
      <c r="E73" s="36"/>
    </row>
    <row r="74" spans="1:5" ht="46.5">
      <c r="A74" s="20" t="s">
        <v>210</v>
      </c>
      <c r="B74" s="21" t="s">
        <v>222</v>
      </c>
      <c r="C74" s="21"/>
      <c r="D74" s="22">
        <f>D75</f>
        <v>685</v>
      </c>
      <c r="E74" s="36"/>
    </row>
    <row r="75" spans="1:5" ht="15">
      <c r="A75" s="20" t="s">
        <v>8</v>
      </c>
      <c r="B75" s="21" t="s">
        <v>222</v>
      </c>
      <c r="C75" s="21" t="s">
        <v>45</v>
      </c>
      <c r="D75" s="22">
        <v>685</v>
      </c>
      <c r="E75" s="36"/>
    </row>
    <row r="76" spans="1:5" ht="30.75">
      <c r="A76" s="20" t="s">
        <v>171</v>
      </c>
      <c r="B76" s="21" t="s">
        <v>172</v>
      </c>
      <c r="C76" s="21"/>
      <c r="D76" s="22">
        <f>D77</f>
        <v>-911.757</v>
      </c>
      <c r="E76" s="36"/>
    </row>
    <row r="77" spans="1:5" ht="15">
      <c r="A77" s="20" t="s">
        <v>8</v>
      </c>
      <c r="B77" s="21" t="s">
        <v>172</v>
      </c>
      <c r="C77" s="21" t="s">
        <v>45</v>
      </c>
      <c r="D77" s="22">
        <v>-911.757</v>
      </c>
      <c r="E77" s="36"/>
    </row>
    <row r="78" spans="1:5" ht="30.75">
      <c r="A78" s="20" t="s">
        <v>63</v>
      </c>
      <c r="B78" s="21" t="s">
        <v>123</v>
      </c>
      <c r="C78" s="21"/>
      <c r="D78" s="22">
        <f>D79</f>
        <v>0</v>
      </c>
      <c r="E78" s="36"/>
    </row>
    <row r="79" spans="1:5" ht="78">
      <c r="A79" s="58" t="s">
        <v>124</v>
      </c>
      <c r="B79" s="59" t="s">
        <v>122</v>
      </c>
      <c r="C79" s="59"/>
      <c r="D79" s="60">
        <f>D81+D80</f>
        <v>0</v>
      </c>
      <c r="E79" s="36"/>
    </row>
    <row r="80" spans="1:5" ht="30.75">
      <c r="A80" s="20" t="s">
        <v>48</v>
      </c>
      <c r="B80" s="59" t="s">
        <v>122</v>
      </c>
      <c r="C80" s="59" t="s">
        <v>42</v>
      </c>
      <c r="D80" s="60">
        <v>30.45</v>
      </c>
      <c r="E80" s="36"/>
    </row>
    <row r="81" spans="1:5" ht="15">
      <c r="A81" s="20" t="s">
        <v>99</v>
      </c>
      <c r="B81" s="59" t="s">
        <v>122</v>
      </c>
      <c r="C81" s="21" t="s">
        <v>100</v>
      </c>
      <c r="D81" s="22">
        <v>-30.45</v>
      </c>
      <c r="E81" s="36"/>
    </row>
    <row r="82" spans="1:4" ht="30.75">
      <c r="A82" s="20" t="s">
        <v>63</v>
      </c>
      <c r="B82" s="21" t="s">
        <v>64</v>
      </c>
      <c r="C82" s="21"/>
      <c r="D82" s="56">
        <f>D83+D88+D86</f>
        <v>-7900</v>
      </c>
    </row>
    <row r="83" spans="1:4" ht="30.75">
      <c r="A83" s="20" t="s">
        <v>131</v>
      </c>
      <c r="B83" s="21" t="s">
        <v>132</v>
      </c>
      <c r="C83" s="21"/>
      <c r="D83" s="56">
        <f>D84+D85</f>
        <v>0</v>
      </c>
    </row>
    <row r="84" spans="1:4" ht="30.75">
      <c r="A84" s="20" t="s">
        <v>48</v>
      </c>
      <c r="B84" s="21" t="s">
        <v>132</v>
      </c>
      <c r="C84" s="21" t="s">
        <v>42</v>
      </c>
      <c r="D84" s="22">
        <v>16599.16</v>
      </c>
    </row>
    <row r="85" spans="1:4" ht="30.75">
      <c r="A85" s="20" t="s">
        <v>49</v>
      </c>
      <c r="B85" s="21" t="s">
        <v>132</v>
      </c>
      <c r="C85" s="21" t="s">
        <v>46</v>
      </c>
      <c r="D85" s="22">
        <v>-16599.16</v>
      </c>
    </row>
    <row r="86" spans="1:4" ht="30.75">
      <c r="A86" s="20" t="s">
        <v>272</v>
      </c>
      <c r="B86" s="21" t="s">
        <v>273</v>
      </c>
      <c r="C86" s="21"/>
      <c r="D86" s="18">
        <f>D87</f>
        <v>-8000</v>
      </c>
    </row>
    <row r="87" spans="1:4" ht="30.75">
      <c r="A87" s="20" t="s">
        <v>49</v>
      </c>
      <c r="B87" s="21" t="s">
        <v>273</v>
      </c>
      <c r="C87" s="21" t="s">
        <v>46</v>
      </c>
      <c r="D87" s="18">
        <v>-8000</v>
      </c>
    </row>
    <row r="88" spans="1:4" ht="30.75">
      <c r="A88" s="20" t="s">
        <v>241</v>
      </c>
      <c r="B88" s="21" t="s">
        <v>240</v>
      </c>
      <c r="C88" s="21"/>
      <c r="D88" s="22">
        <f>D89</f>
        <v>100</v>
      </c>
    </row>
    <row r="89" spans="1:4" ht="15">
      <c r="A89" s="20" t="s">
        <v>99</v>
      </c>
      <c r="B89" s="21" t="s">
        <v>240</v>
      </c>
      <c r="C89" s="21" t="s">
        <v>100</v>
      </c>
      <c r="D89" s="22">
        <v>100</v>
      </c>
    </row>
    <row r="90" spans="1:4" ht="46.5">
      <c r="A90" s="20" t="s">
        <v>133</v>
      </c>
      <c r="B90" s="21" t="s">
        <v>134</v>
      </c>
      <c r="C90" s="21"/>
      <c r="D90" s="22">
        <f>D91</f>
        <v>110.283</v>
      </c>
    </row>
    <row r="91" spans="1:4" ht="62.25">
      <c r="A91" s="20" t="s">
        <v>137</v>
      </c>
      <c r="B91" s="21" t="s">
        <v>138</v>
      </c>
      <c r="C91" s="21"/>
      <c r="D91" s="22">
        <f>D92</f>
        <v>110.283</v>
      </c>
    </row>
    <row r="92" spans="1:4" ht="30.75">
      <c r="A92" s="20" t="s">
        <v>49</v>
      </c>
      <c r="B92" s="21" t="s">
        <v>138</v>
      </c>
      <c r="C92" s="21" t="s">
        <v>46</v>
      </c>
      <c r="D92" s="22">
        <v>110.283</v>
      </c>
    </row>
    <row r="93" spans="1:4" ht="30.75">
      <c r="A93" s="20" t="s">
        <v>179</v>
      </c>
      <c r="B93" s="21" t="s">
        <v>180</v>
      </c>
      <c r="C93" s="4"/>
      <c r="D93" s="61">
        <f>D94+D96</f>
        <v>1100</v>
      </c>
    </row>
    <row r="94" spans="1:4" ht="46.5">
      <c r="A94" s="20" t="s">
        <v>210</v>
      </c>
      <c r="B94" s="21" t="s">
        <v>221</v>
      </c>
      <c r="C94" s="21"/>
      <c r="D94" s="61">
        <f>D95</f>
        <v>100</v>
      </c>
    </row>
    <row r="95" spans="1:4" ht="30.75">
      <c r="A95" s="20" t="s">
        <v>48</v>
      </c>
      <c r="B95" s="21" t="s">
        <v>221</v>
      </c>
      <c r="C95" s="21" t="s">
        <v>45</v>
      </c>
      <c r="D95" s="61">
        <v>100</v>
      </c>
    </row>
    <row r="96" spans="1:4" ht="15">
      <c r="A96" s="20" t="s">
        <v>177</v>
      </c>
      <c r="B96" s="21" t="s">
        <v>178</v>
      </c>
      <c r="C96" s="21"/>
      <c r="D96" s="61">
        <f>D97</f>
        <v>1000</v>
      </c>
    </row>
    <row r="97" spans="1:4" ht="30.75">
      <c r="A97" s="20" t="s">
        <v>48</v>
      </c>
      <c r="B97" s="21" t="s">
        <v>178</v>
      </c>
      <c r="C97" s="21" t="s">
        <v>42</v>
      </c>
      <c r="D97" s="61">
        <v>1000</v>
      </c>
    </row>
    <row r="98" spans="1:4" s="8" customFormat="1" ht="35.25" customHeight="1">
      <c r="A98" s="20" t="s">
        <v>3</v>
      </c>
      <c r="B98" s="21" t="s">
        <v>4</v>
      </c>
      <c r="C98" s="21"/>
      <c r="D98" s="18">
        <f>D102+D104+D99+D106</f>
        <v>90</v>
      </c>
    </row>
    <row r="99" spans="1:4" s="8" customFormat="1" ht="21" customHeight="1">
      <c r="A99" s="20" t="s">
        <v>185</v>
      </c>
      <c r="B99" s="21" t="s">
        <v>186</v>
      </c>
      <c r="C99" s="21"/>
      <c r="D99" s="22">
        <f>D100+D101</f>
        <v>0</v>
      </c>
    </row>
    <row r="100" spans="1:4" s="8" customFormat="1" ht="35.25" customHeight="1">
      <c r="A100" s="20" t="s">
        <v>48</v>
      </c>
      <c r="B100" s="21" t="s">
        <v>186</v>
      </c>
      <c r="C100" s="21" t="s">
        <v>42</v>
      </c>
      <c r="D100" s="22">
        <v>-7.3</v>
      </c>
    </row>
    <row r="101" spans="1:4" s="8" customFormat="1" ht="35.25" customHeight="1">
      <c r="A101" s="20" t="s">
        <v>99</v>
      </c>
      <c r="B101" s="21" t="s">
        <v>186</v>
      </c>
      <c r="C101" s="21" t="s">
        <v>100</v>
      </c>
      <c r="D101" s="22">
        <v>7.3</v>
      </c>
    </row>
    <row r="102" spans="1:4" ht="28.5" customHeight="1">
      <c r="A102" s="20" t="s">
        <v>98</v>
      </c>
      <c r="B102" s="21" t="s">
        <v>119</v>
      </c>
      <c r="C102" s="21"/>
      <c r="D102" s="18">
        <f>D103</f>
        <v>-2000</v>
      </c>
    </row>
    <row r="103" spans="1:4" ht="34.5" customHeight="1">
      <c r="A103" s="20" t="s">
        <v>48</v>
      </c>
      <c r="B103" s="21" t="s">
        <v>119</v>
      </c>
      <c r="C103" s="21" t="s">
        <v>42</v>
      </c>
      <c r="D103" s="18">
        <v>-2000</v>
      </c>
    </row>
    <row r="104" spans="1:4" ht="24" customHeight="1">
      <c r="A104" s="20" t="s">
        <v>280</v>
      </c>
      <c r="B104" s="21" t="s">
        <v>279</v>
      </c>
      <c r="C104" s="21"/>
      <c r="D104" s="18">
        <f>D105</f>
        <v>2000</v>
      </c>
    </row>
    <row r="105" spans="1:4" ht="35.25" customHeight="1">
      <c r="A105" s="20" t="s">
        <v>43</v>
      </c>
      <c r="B105" s="21" t="s">
        <v>279</v>
      </c>
      <c r="C105" s="21" t="s">
        <v>44</v>
      </c>
      <c r="D105" s="18">
        <v>2000</v>
      </c>
    </row>
    <row r="106" spans="1:4" ht="27" customHeight="1">
      <c r="A106" s="20" t="s">
        <v>68</v>
      </c>
      <c r="B106" s="21" t="s">
        <v>346</v>
      </c>
      <c r="C106" s="31"/>
      <c r="D106" s="18">
        <f>D107</f>
        <v>90</v>
      </c>
    </row>
    <row r="107" spans="1:4" ht="25.5" customHeight="1">
      <c r="A107" s="20" t="s">
        <v>8</v>
      </c>
      <c r="B107" s="21" t="s">
        <v>346</v>
      </c>
      <c r="C107" s="31" t="s">
        <v>45</v>
      </c>
      <c r="D107" s="18">
        <v>90</v>
      </c>
    </row>
    <row r="108" spans="1:4" s="8" customFormat="1" ht="48" customHeight="1">
      <c r="A108" s="10" t="s">
        <v>25</v>
      </c>
      <c r="B108" s="25" t="s">
        <v>0</v>
      </c>
      <c r="C108" s="19"/>
      <c r="D108" s="23">
        <f>D109</f>
        <v>23725</v>
      </c>
    </row>
    <row r="109" spans="1:4" s="8" customFormat="1" ht="30.75" customHeight="1">
      <c r="A109" s="20" t="s">
        <v>1</v>
      </c>
      <c r="B109" s="4" t="s">
        <v>2</v>
      </c>
      <c r="C109" s="21"/>
      <c r="D109" s="22">
        <f>D113+D116+D110+D117</f>
        <v>23725</v>
      </c>
    </row>
    <row r="110" spans="1:4" s="8" customFormat="1" ht="21" customHeight="1">
      <c r="A110" s="20" t="s">
        <v>190</v>
      </c>
      <c r="B110" s="21" t="s">
        <v>191</v>
      </c>
      <c r="C110" s="21"/>
      <c r="D110" s="22">
        <f>D112+D111</f>
        <v>19255</v>
      </c>
    </row>
    <row r="111" spans="1:4" s="8" customFormat="1" ht="36" customHeight="1">
      <c r="A111" s="20" t="s">
        <v>48</v>
      </c>
      <c r="B111" s="21" t="s">
        <v>191</v>
      </c>
      <c r="C111" s="21" t="s">
        <v>42</v>
      </c>
      <c r="D111" s="22">
        <v>-3745</v>
      </c>
    </row>
    <row r="112" spans="1:4" s="8" customFormat="1" ht="18" customHeight="1">
      <c r="A112" s="20" t="s">
        <v>8</v>
      </c>
      <c r="B112" s="21" t="s">
        <v>191</v>
      </c>
      <c r="C112" s="21" t="s">
        <v>45</v>
      </c>
      <c r="D112" s="22">
        <v>23000</v>
      </c>
    </row>
    <row r="113" spans="1:4" ht="45" customHeight="1">
      <c r="A113" s="20" t="s">
        <v>310</v>
      </c>
      <c r="B113" s="21" t="s">
        <v>309</v>
      </c>
      <c r="C113" s="21"/>
      <c r="D113" s="22">
        <f>D114</f>
        <v>3745</v>
      </c>
    </row>
    <row r="114" spans="1:4" ht="33" customHeight="1">
      <c r="A114" s="20" t="s">
        <v>48</v>
      </c>
      <c r="B114" s="21" t="s">
        <v>309</v>
      </c>
      <c r="C114" s="21" t="s">
        <v>42</v>
      </c>
      <c r="D114" s="22">
        <v>3745</v>
      </c>
    </row>
    <row r="115" spans="1:4" ht="36" customHeight="1">
      <c r="A115" s="20" t="s">
        <v>313</v>
      </c>
      <c r="B115" s="21" t="s">
        <v>311</v>
      </c>
      <c r="C115" s="21"/>
      <c r="D115" s="22">
        <f>D116</f>
        <v>200</v>
      </c>
    </row>
    <row r="116" spans="1:4" ht="40.5" customHeight="1">
      <c r="A116" s="20" t="s">
        <v>48</v>
      </c>
      <c r="B116" s="21" t="s">
        <v>311</v>
      </c>
      <c r="C116" s="21" t="s">
        <v>42</v>
      </c>
      <c r="D116" s="22">
        <v>200</v>
      </c>
    </row>
    <row r="117" spans="1:4" ht="36" customHeight="1">
      <c r="A117" s="20" t="s">
        <v>314</v>
      </c>
      <c r="B117" s="21" t="s">
        <v>312</v>
      </c>
      <c r="C117" s="21"/>
      <c r="D117" s="22">
        <f>D118</f>
        <v>525</v>
      </c>
    </row>
    <row r="118" spans="1:4" ht="36" customHeight="1">
      <c r="A118" s="20" t="s">
        <v>48</v>
      </c>
      <c r="B118" s="21" t="s">
        <v>312</v>
      </c>
      <c r="C118" s="21" t="s">
        <v>42</v>
      </c>
      <c r="D118" s="22">
        <v>525</v>
      </c>
    </row>
    <row r="119" spans="1:4" s="8" customFormat="1" ht="19.5" customHeight="1">
      <c r="A119" s="10" t="s">
        <v>52</v>
      </c>
      <c r="B119" s="19"/>
      <c r="C119" s="19"/>
      <c r="D119" s="23">
        <f>D108+D58+D41+D12+D51+D32+D37</f>
        <v>53507.406</v>
      </c>
    </row>
    <row r="120" spans="1:4" ht="15">
      <c r="A120" s="37"/>
      <c r="B120" s="38"/>
      <c r="C120" s="38"/>
      <c r="D120" s="39"/>
    </row>
    <row r="121" spans="1:4" s="40" customFormat="1" ht="21" customHeight="1">
      <c r="A121" s="116" t="s">
        <v>38</v>
      </c>
      <c r="B121" s="116"/>
      <c r="C121" s="116"/>
      <c r="D121" s="116"/>
    </row>
    <row r="122" ht="15">
      <c r="D122" s="9"/>
    </row>
    <row r="123" ht="15">
      <c r="D123" s="9"/>
    </row>
    <row r="124" ht="15">
      <c r="D124" s="9"/>
    </row>
    <row r="125" ht="15">
      <c r="D125" s="9"/>
    </row>
    <row r="126" ht="15">
      <c r="D126" s="9"/>
    </row>
    <row r="127" ht="15">
      <c r="D127" s="9"/>
    </row>
    <row r="128" ht="15">
      <c r="D128" s="9"/>
    </row>
    <row r="129" ht="15">
      <c r="D129" s="9"/>
    </row>
    <row r="130" ht="15">
      <c r="D130" s="9"/>
    </row>
    <row r="131" ht="15">
      <c r="D131" s="9"/>
    </row>
    <row r="132" ht="15">
      <c r="D132" s="9"/>
    </row>
    <row r="133" ht="15">
      <c r="D133" s="9"/>
    </row>
    <row r="134" ht="15">
      <c r="D134" s="9"/>
    </row>
    <row r="135" ht="15">
      <c r="D135" s="9"/>
    </row>
    <row r="136" ht="15">
      <c r="D136" s="9"/>
    </row>
    <row r="137" ht="15">
      <c r="D137" s="9"/>
    </row>
    <row r="138" ht="15">
      <c r="D138" s="9"/>
    </row>
    <row r="139" ht="15">
      <c r="D139" s="9"/>
    </row>
    <row r="140" ht="15">
      <c r="D140" s="9"/>
    </row>
    <row r="141" ht="15">
      <c r="D141" s="9"/>
    </row>
    <row r="142" ht="15">
      <c r="D142" s="9"/>
    </row>
    <row r="143" ht="15">
      <c r="D143" s="9"/>
    </row>
    <row r="144" ht="15">
      <c r="D144" s="9"/>
    </row>
    <row r="145" ht="15">
      <c r="D145" s="9"/>
    </row>
    <row r="146" ht="15">
      <c r="D146" s="9"/>
    </row>
    <row r="147" ht="15">
      <c r="D147" s="9"/>
    </row>
    <row r="148" ht="15">
      <c r="D148" s="9"/>
    </row>
    <row r="149" ht="15">
      <c r="D149" s="9"/>
    </row>
    <row r="150" ht="15">
      <c r="D150" s="9"/>
    </row>
    <row r="151" ht="15">
      <c r="D151" s="9"/>
    </row>
    <row r="152" ht="15">
      <c r="D152" s="9"/>
    </row>
    <row r="153" ht="15">
      <c r="D153" s="9"/>
    </row>
    <row r="154" ht="15">
      <c r="D154" s="9"/>
    </row>
    <row r="155" ht="15">
      <c r="D155" s="9"/>
    </row>
    <row r="156" ht="15">
      <c r="D156" s="9"/>
    </row>
    <row r="157" ht="15">
      <c r="D157" s="9"/>
    </row>
    <row r="158" ht="15">
      <c r="D158" s="9"/>
    </row>
    <row r="159" ht="15">
      <c r="D159" s="9"/>
    </row>
    <row r="160" ht="15">
      <c r="D160" s="9"/>
    </row>
    <row r="161" ht="15">
      <c r="D161" s="9"/>
    </row>
    <row r="162" ht="15">
      <c r="D162" s="9"/>
    </row>
    <row r="163" ht="15">
      <c r="D163" s="9"/>
    </row>
    <row r="164" ht="15">
      <c r="D164" s="9"/>
    </row>
    <row r="165" ht="15">
      <c r="D165" s="9"/>
    </row>
    <row r="166" ht="15">
      <c r="D166" s="9"/>
    </row>
    <row r="167" ht="15">
      <c r="D167" s="9"/>
    </row>
    <row r="168" ht="15">
      <c r="D168" s="9"/>
    </row>
    <row r="169" ht="15">
      <c r="D169" s="9"/>
    </row>
    <row r="170" ht="15">
      <c r="D170" s="9"/>
    </row>
    <row r="171" ht="15">
      <c r="D171" s="9"/>
    </row>
    <row r="172" ht="15">
      <c r="D172" s="9"/>
    </row>
    <row r="173" ht="15">
      <c r="D173" s="9"/>
    </row>
    <row r="174" ht="15">
      <c r="D174" s="9"/>
    </row>
    <row r="175" ht="15">
      <c r="D175" s="9"/>
    </row>
    <row r="176" ht="15">
      <c r="D176" s="9"/>
    </row>
    <row r="177" ht="15">
      <c r="D177" s="9"/>
    </row>
    <row r="178" ht="15">
      <c r="D178" s="9"/>
    </row>
    <row r="179" ht="15">
      <c r="D179" s="9"/>
    </row>
    <row r="180" ht="15">
      <c r="D180" s="9"/>
    </row>
    <row r="181" ht="15">
      <c r="D181" s="9"/>
    </row>
    <row r="182" ht="15">
      <c r="D182" s="9"/>
    </row>
    <row r="183" ht="15">
      <c r="D183" s="9"/>
    </row>
    <row r="184" ht="15">
      <c r="D184" s="9"/>
    </row>
    <row r="185" ht="15">
      <c r="D185" s="9"/>
    </row>
    <row r="186" ht="15">
      <c r="D186" s="9"/>
    </row>
    <row r="187" ht="15">
      <c r="D187" s="9"/>
    </row>
    <row r="188" ht="15">
      <c r="D188" s="9"/>
    </row>
    <row r="189" ht="15">
      <c r="D189" s="9"/>
    </row>
    <row r="190" ht="15">
      <c r="D190" s="9"/>
    </row>
    <row r="191" ht="15">
      <c r="D191" s="9"/>
    </row>
    <row r="192" ht="15">
      <c r="D192" s="9"/>
    </row>
    <row r="193" ht="15">
      <c r="D193" s="9"/>
    </row>
    <row r="194" ht="15">
      <c r="D194" s="9"/>
    </row>
    <row r="195" ht="15">
      <c r="D195" s="9"/>
    </row>
    <row r="196" ht="15">
      <c r="D196" s="9"/>
    </row>
    <row r="197" ht="15">
      <c r="D197" s="9"/>
    </row>
    <row r="198" ht="15">
      <c r="D198" s="9"/>
    </row>
    <row r="199" ht="15">
      <c r="D199" s="9"/>
    </row>
    <row r="200" ht="15">
      <c r="D200" s="9"/>
    </row>
    <row r="201" ht="15">
      <c r="D201" s="9"/>
    </row>
    <row r="202" ht="15">
      <c r="D202" s="9"/>
    </row>
    <row r="203" ht="15">
      <c r="D203" s="9"/>
    </row>
    <row r="204" ht="15">
      <c r="D204" s="9"/>
    </row>
    <row r="205" ht="15">
      <c r="D205" s="9"/>
    </row>
    <row r="206" ht="15">
      <c r="D206" s="9"/>
    </row>
    <row r="207" ht="15">
      <c r="D207" s="9"/>
    </row>
    <row r="208" ht="15">
      <c r="D208" s="9"/>
    </row>
    <row r="209" ht="15">
      <c r="D209" s="9"/>
    </row>
    <row r="210" ht="15">
      <c r="D210" s="9"/>
    </row>
    <row r="211" ht="15">
      <c r="D211" s="9"/>
    </row>
    <row r="212" ht="15">
      <c r="D212" s="9"/>
    </row>
    <row r="213" ht="15">
      <c r="D213" s="9"/>
    </row>
    <row r="214" ht="15">
      <c r="D214" s="9"/>
    </row>
    <row r="215" ht="15">
      <c r="D215" s="9"/>
    </row>
    <row r="216" ht="15">
      <c r="D216" s="9"/>
    </row>
    <row r="217" ht="15">
      <c r="D217" s="9"/>
    </row>
    <row r="218" ht="15">
      <c r="D218" s="9"/>
    </row>
    <row r="219" ht="15">
      <c r="D219" s="9"/>
    </row>
    <row r="220" ht="15">
      <c r="D220" s="9"/>
    </row>
    <row r="221" ht="15">
      <c r="D221" s="9"/>
    </row>
    <row r="222" ht="15">
      <c r="D222" s="9"/>
    </row>
    <row r="223" ht="15">
      <c r="D223" s="9"/>
    </row>
    <row r="224" ht="15">
      <c r="D224" s="9"/>
    </row>
    <row r="225" ht="15">
      <c r="D225" s="9"/>
    </row>
    <row r="226" ht="15">
      <c r="D226" s="9"/>
    </row>
    <row r="227" ht="15">
      <c r="D227" s="9"/>
    </row>
    <row r="228" ht="15">
      <c r="D228" s="9"/>
    </row>
    <row r="229" ht="15">
      <c r="D229" s="9"/>
    </row>
    <row r="230" ht="15">
      <c r="D230" s="9"/>
    </row>
    <row r="231" ht="15">
      <c r="D231" s="9"/>
    </row>
    <row r="232" ht="15">
      <c r="D232" s="9"/>
    </row>
    <row r="233" ht="15">
      <c r="D233" s="9"/>
    </row>
    <row r="234" ht="15">
      <c r="D234" s="9"/>
    </row>
    <row r="235" ht="15">
      <c r="D235" s="9"/>
    </row>
    <row r="236" ht="15">
      <c r="D236" s="9"/>
    </row>
    <row r="237" ht="15">
      <c r="D237" s="9"/>
    </row>
    <row r="238" ht="15">
      <c r="D238" s="9"/>
    </row>
    <row r="239" ht="15">
      <c r="D239" s="9"/>
    </row>
    <row r="240" ht="15">
      <c r="D240" s="9"/>
    </row>
    <row r="241" ht="15">
      <c r="D241" s="9"/>
    </row>
    <row r="242" ht="15">
      <c r="D242" s="9"/>
    </row>
    <row r="243" ht="15">
      <c r="D243" s="9"/>
    </row>
    <row r="244" ht="15">
      <c r="D244" s="9"/>
    </row>
    <row r="245" ht="15">
      <c r="D245" s="9"/>
    </row>
    <row r="246" ht="15">
      <c r="D246" s="9"/>
    </row>
    <row r="247" ht="15">
      <c r="D247" s="9"/>
    </row>
    <row r="248" ht="15">
      <c r="D248" s="9"/>
    </row>
    <row r="249" ht="15">
      <c r="D249" s="9"/>
    </row>
    <row r="250" ht="15">
      <c r="D250" s="9"/>
    </row>
    <row r="251" ht="15">
      <c r="D251" s="9"/>
    </row>
    <row r="252" ht="15">
      <c r="D252" s="9"/>
    </row>
    <row r="253" ht="15">
      <c r="D253" s="9"/>
    </row>
    <row r="254" ht="15">
      <c r="D254" s="9"/>
    </row>
    <row r="255" ht="15">
      <c r="D255" s="9"/>
    </row>
    <row r="256" ht="15">
      <c r="D256" s="9"/>
    </row>
    <row r="257" ht="15">
      <c r="D257" s="9"/>
    </row>
    <row r="258" ht="15">
      <c r="D258" s="9"/>
    </row>
    <row r="259" ht="15">
      <c r="D259" s="9"/>
    </row>
    <row r="260" ht="15">
      <c r="D260" s="9"/>
    </row>
    <row r="261" ht="15">
      <c r="D261" s="9"/>
    </row>
    <row r="262" ht="15">
      <c r="D262" s="9"/>
    </row>
    <row r="263" ht="15">
      <c r="D263" s="9"/>
    </row>
    <row r="264" ht="15">
      <c r="D264" s="9"/>
    </row>
    <row r="265" ht="15">
      <c r="D265" s="9"/>
    </row>
    <row r="266" ht="15">
      <c r="D266" s="9"/>
    </row>
    <row r="267" ht="15">
      <c r="D267" s="9"/>
    </row>
    <row r="268" ht="15">
      <c r="D268" s="9"/>
    </row>
    <row r="269" ht="15">
      <c r="D269" s="9"/>
    </row>
    <row r="270" ht="15">
      <c r="D270" s="9"/>
    </row>
    <row r="271" ht="15">
      <c r="D271" s="9"/>
    </row>
    <row r="272" ht="15">
      <c r="D272" s="9"/>
    </row>
    <row r="273" ht="15">
      <c r="D273" s="9"/>
    </row>
    <row r="274" ht="15">
      <c r="D274" s="9"/>
    </row>
    <row r="275" ht="15">
      <c r="D275" s="9"/>
    </row>
    <row r="276" ht="15">
      <c r="D276" s="9"/>
    </row>
    <row r="277" ht="15">
      <c r="D277" s="9"/>
    </row>
    <row r="278" ht="15">
      <c r="D278" s="9"/>
    </row>
    <row r="279" ht="15">
      <c r="D279" s="9"/>
    </row>
    <row r="280" ht="15">
      <c r="D280" s="9"/>
    </row>
    <row r="281" ht="15">
      <c r="D281" s="9"/>
    </row>
    <row r="282" ht="15">
      <c r="D282" s="9"/>
    </row>
    <row r="283" ht="15">
      <c r="D283" s="9"/>
    </row>
    <row r="284" ht="15">
      <c r="D284" s="9"/>
    </row>
    <row r="285" ht="15">
      <c r="D285" s="9"/>
    </row>
    <row r="286" ht="15">
      <c r="D286" s="9"/>
    </row>
    <row r="287" ht="15">
      <c r="D287" s="9"/>
    </row>
    <row r="288" ht="15">
      <c r="D288" s="9"/>
    </row>
    <row r="289" ht="15">
      <c r="D289" s="9"/>
    </row>
    <row r="290" ht="15">
      <c r="D290" s="9"/>
    </row>
    <row r="291" ht="15">
      <c r="D291" s="9"/>
    </row>
    <row r="292" ht="15">
      <c r="D292" s="9"/>
    </row>
    <row r="293" ht="15">
      <c r="D293" s="9"/>
    </row>
    <row r="294" ht="15">
      <c r="D294" s="9"/>
    </row>
    <row r="295" ht="15">
      <c r="D295" s="9"/>
    </row>
    <row r="296" ht="15">
      <c r="D296" s="9"/>
    </row>
    <row r="297" ht="15">
      <c r="D297" s="9"/>
    </row>
    <row r="298" ht="15">
      <c r="D298" s="9"/>
    </row>
    <row r="299" ht="15">
      <c r="D299" s="9"/>
    </row>
    <row r="300" ht="15">
      <c r="D300" s="9"/>
    </row>
    <row r="301" ht="15">
      <c r="D301" s="9"/>
    </row>
    <row r="302" ht="15">
      <c r="D302" s="9"/>
    </row>
    <row r="303" ht="15">
      <c r="D303" s="9"/>
    </row>
    <row r="304" ht="15">
      <c r="D304" s="9"/>
    </row>
    <row r="305" ht="15">
      <c r="D305" s="9"/>
    </row>
    <row r="306" ht="15">
      <c r="D306" s="9"/>
    </row>
  </sheetData>
  <sheetProtection/>
  <mergeCells count="9">
    <mergeCell ref="A1:D1"/>
    <mergeCell ref="A2:D2"/>
    <mergeCell ref="A3:D3"/>
    <mergeCell ref="A4:D4"/>
    <mergeCell ref="A5:D5"/>
    <mergeCell ref="A121:D121"/>
    <mergeCell ref="A8:D8"/>
    <mergeCell ref="C9:D9"/>
    <mergeCell ref="A7:D7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203"/>
  <sheetViews>
    <sheetView zoomScale="75" zoomScaleNormal="75" zoomScalePageLayoutView="0" workbookViewId="0" topLeftCell="A102">
      <selection activeCell="E110" sqref="E110"/>
    </sheetView>
  </sheetViews>
  <sheetFormatPr defaultColWidth="9.125" defaultRowHeight="12.75"/>
  <cols>
    <col min="1" max="1" width="82.875" style="2" customWidth="1"/>
    <col min="2" max="2" width="6.625" style="2" customWidth="1"/>
    <col min="3" max="3" width="16.375" style="2" customWidth="1"/>
    <col min="4" max="4" width="5.125" style="3" customWidth="1"/>
    <col min="5" max="5" width="15.00390625" style="3" customWidth="1"/>
    <col min="6" max="6" width="5.00390625" style="3" customWidth="1"/>
    <col min="7" max="7" width="13.125" style="17" customWidth="1"/>
    <col min="8" max="16384" width="9.125" style="2" customWidth="1"/>
  </cols>
  <sheetData>
    <row r="1" spans="3:7" ht="15.75" customHeight="1">
      <c r="C1" s="131" t="s">
        <v>253</v>
      </c>
      <c r="D1" s="132"/>
      <c r="E1" s="132"/>
      <c r="F1" s="132"/>
      <c r="G1" s="132"/>
    </row>
    <row r="2" spans="3:7" ht="13.5" customHeight="1">
      <c r="C2" s="131" t="s">
        <v>17</v>
      </c>
      <c r="D2" s="132"/>
      <c r="E2" s="132"/>
      <c r="F2" s="132"/>
      <c r="G2" s="132"/>
    </row>
    <row r="3" spans="3:7" ht="13.5" customHeight="1">
      <c r="C3" s="131" t="s">
        <v>18</v>
      </c>
      <c r="D3" s="132"/>
      <c r="E3" s="132"/>
      <c r="F3" s="132"/>
      <c r="G3" s="132"/>
    </row>
    <row r="4" spans="3:7" ht="13.5" customHeight="1">
      <c r="C4" s="131" t="s">
        <v>9</v>
      </c>
      <c r="D4" s="132"/>
      <c r="E4" s="132"/>
      <c r="F4" s="132"/>
      <c r="G4" s="132"/>
    </row>
    <row r="5" spans="3:7" ht="13.5" customHeight="1">
      <c r="C5" s="116" t="s">
        <v>330</v>
      </c>
      <c r="D5" s="132"/>
      <c r="E5" s="132"/>
      <c r="F5" s="132"/>
      <c r="G5" s="132"/>
    </row>
    <row r="7" spans="1:7" ht="15">
      <c r="A7" s="120" t="s">
        <v>93</v>
      </c>
      <c r="B7" s="120"/>
      <c r="C7" s="120"/>
      <c r="D7" s="120"/>
      <c r="E7" s="120"/>
      <c r="F7" s="120"/>
      <c r="G7" s="120"/>
    </row>
    <row r="8" spans="1:7" ht="15">
      <c r="A8" s="120" t="s">
        <v>69</v>
      </c>
      <c r="B8" s="120"/>
      <c r="C8" s="120"/>
      <c r="D8" s="120"/>
      <c r="E8" s="120"/>
      <c r="F8" s="120"/>
      <c r="G8" s="120"/>
    </row>
    <row r="9" spans="1:7" ht="15">
      <c r="A9" s="24"/>
      <c r="B9" s="24"/>
      <c r="C9" s="24"/>
      <c r="D9" s="24"/>
      <c r="E9" s="24"/>
      <c r="F9" s="24"/>
      <c r="G9" s="24"/>
    </row>
    <row r="10" spans="1:7" ht="15" customHeight="1">
      <c r="A10" s="118" t="s">
        <v>169</v>
      </c>
      <c r="B10" s="130"/>
      <c r="C10" s="130"/>
      <c r="D10" s="130"/>
      <c r="E10" s="130"/>
      <c r="F10" s="24"/>
      <c r="G10" s="24"/>
    </row>
    <row r="11" spans="5:7" ht="15">
      <c r="E11" s="6" t="s">
        <v>23</v>
      </c>
      <c r="F11" s="133"/>
      <c r="G11" s="133"/>
    </row>
    <row r="12" spans="1:7" s="6" customFormat="1" ht="30" customHeight="1">
      <c r="A12" s="32" t="s">
        <v>16</v>
      </c>
      <c r="B12" s="32" t="s">
        <v>72</v>
      </c>
      <c r="C12" s="32" t="s">
        <v>70</v>
      </c>
      <c r="D12" s="33" t="s">
        <v>28</v>
      </c>
      <c r="E12" s="34" t="s">
        <v>10</v>
      </c>
      <c r="F12" s="13"/>
      <c r="G12" s="14"/>
    </row>
    <row r="13" spans="1:7" s="6" customFormat="1" ht="15.75" customHeight="1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3"/>
      <c r="G13" s="3"/>
    </row>
    <row r="14" spans="1:7" s="6" customFormat="1" ht="30.75">
      <c r="A14" s="41" t="s">
        <v>36</v>
      </c>
      <c r="B14" s="25">
        <v>706</v>
      </c>
      <c r="C14" s="25"/>
      <c r="D14" s="25"/>
      <c r="E14" s="23">
        <f>E15+E44+E61+E111+E35+E40+E54</f>
        <v>53507.406</v>
      </c>
      <c r="F14" s="3"/>
      <c r="G14" s="3"/>
    </row>
    <row r="15" spans="1:7" s="6" customFormat="1" ht="30.75">
      <c r="A15" s="10" t="s">
        <v>74</v>
      </c>
      <c r="B15" s="4">
        <v>706</v>
      </c>
      <c r="C15" s="19" t="s">
        <v>53</v>
      </c>
      <c r="D15" s="19"/>
      <c r="E15" s="23">
        <f>E21+E16+E26+E29+E32</f>
        <v>23363.303</v>
      </c>
      <c r="F15" s="15"/>
      <c r="G15" s="9"/>
    </row>
    <row r="16" spans="1:7" s="6" customFormat="1" ht="30.75">
      <c r="A16" s="20" t="s">
        <v>207</v>
      </c>
      <c r="B16" s="4">
        <v>706</v>
      </c>
      <c r="C16" s="21" t="s">
        <v>208</v>
      </c>
      <c r="D16" s="21"/>
      <c r="E16" s="18">
        <f>E19+E17</f>
        <v>11100</v>
      </c>
      <c r="F16" s="15"/>
      <c r="G16" s="9"/>
    </row>
    <row r="17" spans="1:7" s="6" customFormat="1" ht="15">
      <c r="A17" s="20" t="s">
        <v>244</v>
      </c>
      <c r="B17" s="4">
        <v>706</v>
      </c>
      <c r="C17" s="21" t="s">
        <v>243</v>
      </c>
      <c r="D17" s="21"/>
      <c r="E17" s="18">
        <f>E18</f>
        <v>3600</v>
      </c>
      <c r="F17" s="15"/>
      <c r="G17" s="9"/>
    </row>
    <row r="18" spans="1:7" s="6" customFormat="1" ht="30.75">
      <c r="A18" s="20" t="s">
        <v>43</v>
      </c>
      <c r="B18" s="4">
        <v>706</v>
      </c>
      <c r="C18" s="21" t="s">
        <v>243</v>
      </c>
      <c r="D18" s="21" t="s">
        <v>44</v>
      </c>
      <c r="E18" s="18">
        <v>3600</v>
      </c>
      <c r="F18" s="15"/>
      <c r="G18" s="9"/>
    </row>
    <row r="19" spans="1:7" s="6" customFormat="1" ht="46.5">
      <c r="A19" s="20" t="s">
        <v>210</v>
      </c>
      <c r="B19" s="4">
        <v>706</v>
      </c>
      <c r="C19" s="21" t="s">
        <v>209</v>
      </c>
      <c r="D19" s="21"/>
      <c r="E19" s="18">
        <f>E20</f>
        <v>7500</v>
      </c>
      <c r="F19" s="15"/>
      <c r="G19" s="9"/>
    </row>
    <row r="20" spans="1:7" s="6" customFormat="1" ht="30.75">
      <c r="A20" s="20" t="s">
        <v>43</v>
      </c>
      <c r="B20" s="4">
        <v>706</v>
      </c>
      <c r="C20" s="21" t="s">
        <v>209</v>
      </c>
      <c r="D20" s="21" t="s">
        <v>44</v>
      </c>
      <c r="E20" s="18">
        <v>7500</v>
      </c>
      <c r="F20" s="15"/>
      <c r="G20" s="9"/>
    </row>
    <row r="21" spans="1:7" ht="30.75">
      <c r="A21" s="20" t="s">
        <v>6</v>
      </c>
      <c r="B21" s="4">
        <v>706</v>
      </c>
      <c r="C21" s="21" t="s">
        <v>55</v>
      </c>
      <c r="D21" s="21"/>
      <c r="E21" s="18">
        <f>E24+E22</f>
        <v>14018</v>
      </c>
      <c r="F21" s="2"/>
      <c r="G21" s="2"/>
    </row>
    <row r="22" spans="1:7" ht="30.75">
      <c r="A22" s="20" t="s">
        <v>195</v>
      </c>
      <c r="B22" s="4">
        <v>706</v>
      </c>
      <c r="C22" s="21" t="s">
        <v>196</v>
      </c>
      <c r="D22" s="21"/>
      <c r="E22" s="18">
        <f>E23</f>
        <v>4500</v>
      </c>
      <c r="F22" s="2"/>
      <c r="G22" s="2"/>
    </row>
    <row r="23" spans="1:7" ht="30.75">
      <c r="A23" s="20" t="s">
        <v>43</v>
      </c>
      <c r="B23" s="4">
        <v>706</v>
      </c>
      <c r="C23" s="21" t="s">
        <v>196</v>
      </c>
      <c r="D23" s="21" t="s">
        <v>44</v>
      </c>
      <c r="E23" s="18">
        <v>4500</v>
      </c>
      <c r="F23" s="2"/>
      <c r="G23" s="2"/>
    </row>
    <row r="24" spans="1:7" ht="46.5">
      <c r="A24" s="20" t="s">
        <v>210</v>
      </c>
      <c r="B24" s="4">
        <v>706</v>
      </c>
      <c r="C24" s="21" t="s">
        <v>211</v>
      </c>
      <c r="D24" s="21"/>
      <c r="E24" s="18">
        <f>E25</f>
        <v>9518</v>
      </c>
      <c r="F24" s="15"/>
      <c r="G24" s="9"/>
    </row>
    <row r="25" spans="1:7" ht="30.75">
      <c r="A25" s="20" t="s">
        <v>43</v>
      </c>
      <c r="B25" s="4">
        <v>706</v>
      </c>
      <c r="C25" s="21" t="s">
        <v>211</v>
      </c>
      <c r="D25" s="21" t="s">
        <v>44</v>
      </c>
      <c r="E25" s="18">
        <v>9518</v>
      </c>
      <c r="F25" s="15"/>
      <c r="G25" s="9"/>
    </row>
    <row r="26" spans="1:7" ht="30.75">
      <c r="A26" s="20" t="s">
        <v>214</v>
      </c>
      <c r="B26" s="4">
        <v>706</v>
      </c>
      <c r="C26" s="21" t="s">
        <v>215</v>
      </c>
      <c r="D26" s="21"/>
      <c r="E26" s="18">
        <f>E27</f>
        <v>1000</v>
      </c>
      <c r="F26" s="15"/>
      <c r="G26" s="9"/>
    </row>
    <row r="27" spans="1:7" ht="46.5">
      <c r="A27" s="20" t="s">
        <v>210</v>
      </c>
      <c r="B27" s="4">
        <v>706</v>
      </c>
      <c r="C27" s="21" t="s">
        <v>216</v>
      </c>
      <c r="D27" s="21"/>
      <c r="E27" s="18">
        <f>E28</f>
        <v>1000</v>
      </c>
      <c r="F27" s="15"/>
      <c r="G27" s="9"/>
    </row>
    <row r="28" spans="1:7" ht="30.75">
      <c r="A28" s="20" t="s">
        <v>43</v>
      </c>
      <c r="B28" s="4">
        <v>706</v>
      </c>
      <c r="C28" s="21" t="s">
        <v>216</v>
      </c>
      <c r="D28" s="21" t="s">
        <v>44</v>
      </c>
      <c r="E28" s="18">
        <v>1000</v>
      </c>
      <c r="F28" s="15"/>
      <c r="G28" s="9"/>
    </row>
    <row r="29" spans="1:7" ht="46.5">
      <c r="A29" s="20" t="s">
        <v>285</v>
      </c>
      <c r="B29" s="4">
        <v>706</v>
      </c>
      <c r="C29" s="21" t="s">
        <v>286</v>
      </c>
      <c r="D29" s="21"/>
      <c r="E29" s="18">
        <f>E30</f>
        <v>-3000</v>
      </c>
      <c r="F29" s="15"/>
      <c r="G29" s="9"/>
    </row>
    <row r="30" spans="1:7" ht="30.75">
      <c r="A30" s="20" t="s">
        <v>195</v>
      </c>
      <c r="B30" s="4">
        <v>706</v>
      </c>
      <c r="C30" s="21" t="s">
        <v>287</v>
      </c>
      <c r="D30" s="21"/>
      <c r="E30" s="18">
        <f>E31</f>
        <v>-3000</v>
      </c>
      <c r="F30" s="15"/>
      <c r="G30" s="9"/>
    </row>
    <row r="31" spans="1:7" ht="30.75">
      <c r="A31" s="20" t="s">
        <v>43</v>
      </c>
      <c r="B31" s="4">
        <v>706</v>
      </c>
      <c r="C31" s="21" t="s">
        <v>287</v>
      </c>
      <c r="D31" s="21" t="s">
        <v>44</v>
      </c>
      <c r="E31" s="18">
        <v>-3000</v>
      </c>
      <c r="F31" s="15"/>
      <c r="G31" s="9"/>
    </row>
    <row r="32" spans="1:7" ht="46.5">
      <c r="A32" s="20" t="s">
        <v>281</v>
      </c>
      <c r="B32" s="4">
        <v>706</v>
      </c>
      <c r="C32" s="21" t="s">
        <v>282</v>
      </c>
      <c r="D32" s="21"/>
      <c r="E32" s="22">
        <f>E33</f>
        <v>245.303</v>
      </c>
      <c r="F32" s="15"/>
      <c r="G32" s="9"/>
    </row>
    <row r="33" spans="1:7" ht="30.75">
      <c r="A33" s="20" t="s">
        <v>284</v>
      </c>
      <c r="B33" s="4">
        <v>706</v>
      </c>
      <c r="C33" s="21" t="s">
        <v>283</v>
      </c>
      <c r="D33" s="21"/>
      <c r="E33" s="22">
        <f>E34</f>
        <v>245.303</v>
      </c>
      <c r="F33" s="15"/>
      <c r="G33" s="9"/>
    </row>
    <row r="34" spans="1:7" ht="30.75">
      <c r="A34" s="20" t="s">
        <v>43</v>
      </c>
      <c r="B34" s="4">
        <v>706</v>
      </c>
      <c r="C34" s="21" t="s">
        <v>283</v>
      </c>
      <c r="D34" s="21" t="s">
        <v>44</v>
      </c>
      <c r="E34" s="22">
        <v>245.303</v>
      </c>
      <c r="F34" s="15"/>
      <c r="G34" s="9"/>
    </row>
    <row r="35" spans="1:7" s="8" customFormat="1" ht="46.5">
      <c r="A35" s="85" t="s">
        <v>290</v>
      </c>
      <c r="B35" s="25">
        <v>706</v>
      </c>
      <c r="C35" s="86" t="s">
        <v>291</v>
      </c>
      <c r="D35" s="19"/>
      <c r="E35" s="12">
        <f>E36</f>
        <v>442</v>
      </c>
      <c r="F35" s="13"/>
      <c r="G35" s="14"/>
    </row>
    <row r="36" spans="1:7" ht="30.75">
      <c r="A36" s="87" t="s">
        <v>292</v>
      </c>
      <c r="B36" s="4">
        <v>706</v>
      </c>
      <c r="C36" s="88" t="s">
        <v>293</v>
      </c>
      <c r="D36" s="88"/>
      <c r="E36" s="18">
        <f>E37</f>
        <v>442</v>
      </c>
      <c r="F36" s="15"/>
      <c r="G36" s="9"/>
    </row>
    <row r="37" spans="1:7" ht="15">
      <c r="A37" s="87" t="s">
        <v>294</v>
      </c>
      <c r="B37" s="4">
        <v>706</v>
      </c>
      <c r="C37" s="88" t="s">
        <v>295</v>
      </c>
      <c r="D37" s="88"/>
      <c r="E37" s="18">
        <f>E38+E39</f>
        <v>442</v>
      </c>
      <c r="F37" s="15"/>
      <c r="G37" s="9"/>
    </row>
    <row r="38" spans="1:7" ht="46.5">
      <c r="A38" s="87" t="s">
        <v>40</v>
      </c>
      <c r="B38" s="4">
        <v>706</v>
      </c>
      <c r="C38" s="88" t="s">
        <v>295</v>
      </c>
      <c r="D38" s="88" t="s">
        <v>41</v>
      </c>
      <c r="E38" s="18">
        <v>331</v>
      </c>
      <c r="F38" s="15"/>
      <c r="G38" s="9"/>
    </row>
    <row r="39" spans="1:7" ht="30.75">
      <c r="A39" s="87" t="s">
        <v>48</v>
      </c>
      <c r="B39" s="4">
        <v>706</v>
      </c>
      <c r="C39" s="88" t="s">
        <v>295</v>
      </c>
      <c r="D39" s="88" t="s">
        <v>42</v>
      </c>
      <c r="E39" s="18">
        <v>111</v>
      </c>
      <c r="F39" s="15"/>
      <c r="G39" s="9"/>
    </row>
    <row r="40" spans="1:7" ht="46.5">
      <c r="A40" s="10" t="s">
        <v>300</v>
      </c>
      <c r="B40" s="4">
        <v>706</v>
      </c>
      <c r="C40" s="19" t="s">
        <v>301</v>
      </c>
      <c r="D40" s="19"/>
      <c r="E40" s="23">
        <f>E41</f>
        <v>5900</v>
      </c>
      <c r="F40" s="15"/>
      <c r="G40" s="9"/>
    </row>
    <row r="41" spans="1:7" ht="30.75">
      <c r="A41" s="20" t="s">
        <v>302</v>
      </c>
      <c r="B41" s="4">
        <v>706</v>
      </c>
      <c r="C41" s="21" t="s">
        <v>303</v>
      </c>
      <c r="D41" s="21"/>
      <c r="E41" s="22">
        <f>E42</f>
        <v>5900</v>
      </c>
      <c r="F41" s="15"/>
      <c r="G41" s="9"/>
    </row>
    <row r="42" spans="1:7" ht="15">
      <c r="A42" s="20" t="s">
        <v>304</v>
      </c>
      <c r="B42" s="4">
        <v>706</v>
      </c>
      <c r="C42" s="21" t="s">
        <v>305</v>
      </c>
      <c r="D42" s="21"/>
      <c r="E42" s="22">
        <f>E43</f>
        <v>5900</v>
      </c>
      <c r="F42" s="15"/>
      <c r="G42" s="9"/>
    </row>
    <row r="43" spans="1:7" ht="30.75">
      <c r="A43" s="20" t="s">
        <v>43</v>
      </c>
      <c r="B43" s="4">
        <v>706</v>
      </c>
      <c r="C43" s="21" t="s">
        <v>305</v>
      </c>
      <c r="D43" s="21" t="s">
        <v>44</v>
      </c>
      <c r="E43" s="22">
        <v>5900</v>
      </c>
      <c r="F43" s="15"/>
      <c r="G43" s="9"/>
    </row>
    <row r="44" spans="1:7" s="8" customFormat="1" ht="30.75">
      <c r="A44" s="10" t="s">
        <v>24</v>
      </c>
      <c r="B44" s="4">
        <v>706</v>
      </c>
      <c r="C44" s="19" t="s">
        <v>56</v>
      </c>
      <c r="D44" s="19"/>
      <c r="E44" s="23">
        <f>E45</f>
        <v>5420.002</v>
      </c>
      <c r="F44" s="3"/>
      <c r="G44" s="9"/>
    </row>
    <row r="45" spans="1:7" s="8" customFormat="1" ht="46.5">
      <c r="A45" s="20" t="s">
        <v>58</v>
      </c>
      <c r="B45" s="4">
        <v>706</v>
      </c>
      <c r="C45" s="21" t="s">
        <v>57</v>
      </c>
      <c r="D45" s="21"/>
      <c r="E45" s="22">
        <f>E48+E50+E46+E52</f>
        <v>5420.002</v>
      </c>
      <c r="F45" s="3"/>
      <c r="G45" s="9"/>
    </row>
    <row r="46" spans="1:7" s="8" customFormat="1" ht="15">
      <c r="A46" s="20" t="s">
        <v>288</v>
      </c>
      <c r="B46" s="4">
        <v>706</v>
      </c>
      <c r="C46" s="21" t="s">
        <v>289</v>
      </c>
      <c r="D46" s="21"/>
      <c r="E46" s="22">
        <f>E47</f>
        <v>200</v>
      </c>
      <c r="F46" s="3"/>
      <c r="G46" s="9"/>
    </row>
    <row r="47" spans="1:7" s="8" customFormat="1" ht="30.75">
      <c r="A47" s="20" t="s">
        <v>43</v>
      </c>
      <c r="B47" s="4">
        <v>706</v>
      </c>
      <c r="C47" s="21" t="s">
        <v>289</v>
      </c>
      <c r="D47" s="21" t="s">
        <v>44</v>
      </c>
      <c r="E47" s="22">
        <v>200</v>
      </c>
      <c r="F47" s="3"/>
      <c r="G47" s="9"/>
    </row>
    <row r="48" spans="1:7" s="8" customFormat="1" ht="46.5">
      <c r="A48" s="20" t="s">
        <v>143</v>
      </c>
      <c r="B48" s="4">
        <v>706</v>
      </c>
      <c r="C48" s="21" t="s">
        <v>142</v>
      </c>
      <c r="D48" s="21"/>
      <c r="E48" s="22">
        <f>E49</f>
        <v>0.002</v>
      </c>
      <c r="F48" s="3"/>
      <c r="G48" s="9"/>
    </row>
    <row r="49" spans="1:7" s="8" customFormat="1" ht="30.75">
      <c r="A49" s="20" t="s">
        <v>43</v>
      </c>
      <c r="B49" s="4">
        <v>706</v>
      </c>
      <c r="C49" s="21" t="s">
        <v>142</v>
      </c>
      <c r="D49" s="21" t="s">
        <v>44</v>
      </c>
      <c r="E49" s="22">
        <v>0.002</v>
      </c>
      <c r="F49" s="3"/>
      <c r="G49" s="9"/>
    </row>
    <row r="50" spans="1:7" s="8" customFormat="1" ht="46.5">
      <c r="A50" s="20" t="s">
        <v>210</v>
      </c>
      <c r="B50" s="4">
        <v>706</v>
      </c>
      <c r="C50" s="21" t="s">
        <v>223</v>
      </c>
      <c r="D50" s="21"/>
      <c r="E50" s="22">
        <f>E51</f>
        <v>1120</v>
      </c>
      <c r="F50" s="3"/>
      <c r="G50" s="9"/>
    </row>
    <row r="51" spans="1:7" s="8" customFormat="1" ht="30.75">
      <c r="A51" s="20" t="s">
        <v>43</v>
      </c>
      <c r="B51" s="4">
        <v>706</v>
      </c>
      <c r="C51" s="21" t="s">
        <v>223</v>
      </c>
      <c r="D51" s="21" t="s">
        <v>44</v>
      </c>
      <c r="E51" s="22">
        <v>1120</v>
      </c>
      <c r="F51" s="3"/>
      <c r="G51" s="9"/>
    </row>
    <row r="52" spans="1:7" s="8" customFormat="1" ht="15">
      <c r="A52" s="20" t="s">
        <v>68</v>
      </c>
      <c r="B52" s="4">
        <v>706</v>
      </c>
      <c r="C52" s="21" t="s">
        <v>344</v>
      </c>
      <c r="D52" s="31"/>
      <c r="E52" s="18">
        <f>E53</f>
        <v>4100</v>
      </c>
      <c r="F52" s="3"/>
      <c r="G52" s="9"/>
    </row>
    <row r="53" spans="1:7" s="8" customFormat="1" ht="15">
      <c r="A53" s="20" t="s">
        <v>8</v>
      </c>
      <c r="B53" s="4">
        <v>706</v>
      </c>
      <c r="C53" s="21" t="s">
        <v>344</v>
      </c>
      <c r="D53" s="31" t="s">
        <v>45</v>
      </c>
      <c r="E53" s="18">
        <v>4100</v>
      </c>
      <c r="F53" s="3"/>
      <c r="G53" s="9"/>
    </row>
    <row r="54" spans="1:7" s="8" customFormat="1" ht="30.75">
      <c r="A54" s="85" t="s">
        <v>274</v>
      </c>
      <c r="B54" s="4">
        <v>706</v>
      </c>
      <c r="C54" s="86" t="s">
        <v>275</v>
      </c>
      <c r="D54" s="21"/>
      <c r="E54" s="23">
        <f>E55</f>
        <v>1770</v>
      </c>
      <c r="F54" s="3"/>
      <c r="G54" s="9"/>
    </row>
    <row r="55" spans="1:7" s="8" customFormat="1" ht="46.5">
      <c r="A55" s="87" t="s">
        <v>276</v>
      </c>
      <c r="B55" s="4">
        <v>706</v>
      </c>
      <c r="C55" s="88" t="s">
        <v>277</v>
      </c>
      <c r="D55" s="21"/>
      <c r="E55" s="22">
        <f>E56+E59</f>
        <v>1770</v>
      </c>
      <c r="F55" s="3"/>
      <c r="G55" s="9"/>
    </row>
    <row r="56" spans="1:7" s="8" customFormat="1" ht="15">
      <c r="A56" s="87" t="s">
        <v>189</v>
      </c>
      <c r="B56" s="4">
        <v>706</v>
      </c>
      <c r="C56" s="88" t="s">
        <v>278</v>
      </c>
      <c r="D56" s="21"/>
      <c r="E56" s="22">
        <f>E57+E58</f>
        <v>450</v>
      </c>
      <c r="F56" s="3"/>
      <c r="G56" s="9"/>
    </row>
    <row r="57" spans="1:7" s="8" customFormat="1" ht="30.75">
      <c r="A57" s="87" t="s">
        <v>48</v>
      </c>
      <c r="B57" s="4">
        <v>706</v>
      </c>
      <c r="C57" s="88" t="s">
        <v>278</v>
      </c>
      <c r="D57" s="88" t="s">
        <v>42</v>
      </c>
      <c r="E57" s="22">
        <v>200</v>
      </c>
      <c r="F57" s="3"/>
      <c r="G57" s="9"/>
    </row>
    <row r="58" spans="1:7" s="8" customFormat="1" ht="15">
      <c r="A58" s="87" t="s">
        <v>99</v>
      </c>
      <c r="B58" s="4">
        <v>706</v>
      </c>
      <c r="C58" s="88" t="s">
        <v>278</v>
      </c>
      <c r="D58" s="114" t="s">
        <v>100</v>
      </c>
      <c r="E58" s="22">
        <v>250</v>
      </c>
      <c r="F58" s="3"/>
      <c r="G58" s="9"/>
    </row>
    <row r="59" spans="1:7" s="8" customFormat="1" ht="15">
      <c r="A59" s="20" t="s">
        <v>68</v>
      </c>
      <c r="B59" s="4">
        <v>706</v>
      </c>
      <c r="C59" s="21" t="s">
        <v>306</v>
      </c>
      <c r="D59" s="31"/>
      <c r="E59" s="18">
        <f>E60</f>
        <v>1320</v>
      </c>
      <c r="F59" s="3"/>
      <c r="G59" s="9"/>
    </row>
    <row r="60" spans="1:7" s="8" customFormat="1" ht="15">
      <c r="A60" s="20" t="s">
        <v>8</v>
      </c>
      <c r="B60" s="4">
        <v>706</v>
      </c>
      <c r="C60" s="21" t="s">
        <v>306</v>
      </c>
      <c r="D60" s="31" t="s">
        <v>45</v>
      </c>
      <c r="E60" s="18">
        <v>1320</v>
      </c>
      <c r="F60" s="3"/>
      <c r="G60" s="9"/>
    </row>
    <row r="61" spans="1:7" ht="62.25">
      <c r="A61" s="10" t="s">
        <v>59</v>
      </c>
      <c r="B61" s="4">
        <v>706</v>
      </c>
      <c r="C61" s="19" t="s">
        <v>60</v>
      </c>
      <c r="D61" s="19"/>
      <c r="E61" s="23">
        <f>E62+E85+E101+E71+E81+E93+E96+E65</f>
        <v>-7112.899</v>
      </c>
      <c r="G61" s="9"/>
    </row>
    <row r="62" spans="1:7" ht="30.75">
      <c r="A62" s="20" t="s">
        <v>61</v>
      </c>
      <c r="B62" s="4">
        <v>706</v>
      </c>
      <c r="C62" s="21" t="s">
        <v>62</v>
      </c>
      <c r="D62" s="21"/>
      <c r="E62" s="22">
        <f>E63</f>
        <v>4209.53</v>
      </c>
      <c r="G62" s="9"/>
    </row>
    <row r="63" spans="1:7" ht="30.75">
      <c r="A63" s="20" t="s">
        <v>246</v>
      </c>
      <c r="B63" s="4">
        <v>706</v>
      </c>
      <c r="C63" s="21" t="s">
        <v>245</v>
      </c>
      <c r="D63" s="21"/>
      <c r="E63" s="22">
        <f>E64</f>
        <v>4209.53</v>
      </c>
      <c r="G63" s="9"/>
    </row>
    <row r="64" spans="1:7" ht="30.75">
      <c r="A64" s="20" t="s">
        <v>49</v>
      </c>
      <c r="B64" s="4">
        <v>706</v>
      </c>
      <c r="C64" s="21" t="s">
        <v>245</v>
      </c>
      <c r="D64" s="21" t="s">
        <v>46</v>
      </c>
      <c r="E64" s="22">
        <v>4209.53</v>
      </c>
      <c r="G64" s="9"/>
    </row>
    <row r="65" spans="1:7" ht="15">
      <c r="A65" s="20" t="s">
        <v>199</v>
      </c>
      <c r="B65" s="4">
        <v>706</v>
      </c>
      <c r="C65" s="21" t="s">
        <v>200</v>
      </c>
      <c r="D65" s="21"/>
      <c r="E65" s="22">
        <f>E66+E68</f>
        <v>-1495.9549999999997</v>
      </c>
      <c r="G65" s="9"/>
    </row>
    <row r="66" spans="1:7" ht="62.25">
      <c r="A66" s="20" t="s">
        <v>201</v>
      </c>
      <c r="B66" s="4">
        <v>706</v>
      </c>
      <c r="C66" s="21" t="s">
        <v>202</v>
      </c>
      <c r="D66" s="21"/>
      <c r="E66" s="22">
        <f>E67</f>
        <v>-0.05</v>
      </c>
      <c r="G66" s="9"/>
    </row>
    <row r="67" spans="1:7" ht="30.75">
      <c r="A67" s="20" t="s">
        <v>49</v>
      </c>
      <c r="B67" s="4">
        <v>706</v>
      </c>
      <c r="C67" s="21" t="s">
        <v>202</v>
      </c>
      <c r="D67" s="21" t="s">
        <v>46</v>
      </c>
      <c r="E67" s="22">
        <v>-0.05</v>
      </c>
      <c r="G67" s="9"/>
    </row>
    <row r="68" spans="1:7" ht="62.25">
      <c r="A68" s="20" t="s">
        <v>220</v>
      </c>
      <c r="B68" s="4">
        <v>706</v>
      </c>
      <c r="C68" s="21" t="s">
        <v>219</v>
      </c>
      <c r="D68" s="21"/>
      <c r="E68" s="22">
        <f>E69+E70</f>
        <v>-1495.9049999999997</v>
      </c>
      <c r="G68" s="9"/>
    </row>
    <row r="69" spans="1:7" ht="30.75">
      <c r="A69" s="20" t="s">
        <v>49</v>
      </c>
      <c r="B69" s="4">
        <v>706</v>
      </c>
      <c r="C69" s="21" t="s">
        <v>219</v>
      </c>
      <c r="D69" s="21" t="s">
        <v>46</v>
      </c>
      <c r="E69" s="22">
        <v>-9000</v>
      </c>
      <c r="G69" s="9"/>
    </row>
    <row r="70" spans="1:7" ht="15">
      <c r="A70" s="20" t="s">
        <v>8</v>
      </c>
      <c r="B70" s="4">
        <v>706</v>
      </c>
      <c r="C70" s="21" t="s">
        <v>219</v>
      </c>
      <c r="D70" s="21" t="s">
        <v>45</v>
      </c>
      <c r="E70" s="22">
        <v>7504.095</v>
      </c>
      <c r="G70" s="9"/>
    </row>
    <row r="71" spans="1:7" ht="46.5">
      <c r="A71" s="20" t="s">
        <v>129</v>
      </c>
      <c r="B71" s="4">
        <v>706</v>
      </c>
      <c r="C71" s="21" t="s">
        <v>128</v>
      </c>
      <c r="D71" s="21"/>
      <c r="E71" s="22">
        <f>E74+E79+E77+E72</f>
        <v>-3226.757</v>
      </c>
      <c r="G71" s="9"/>
    </row>
    <row r="72" spans="1:7" ht="15">
      <c r="A72" s="20" t="s">
        <v>307</v>
      </c>
      <c r="B72" s="4">
        <v>706</v>
      </c>
      <c r="C72" s="21" t="s">
        <v>308</v>
      </c>
      <c r="D72" s="21"/>
      <c r="E72" s="22">
        <f>E73</f>
        <v>-3000</v>
      </c>
      <c r="G72" s="9"/>
    </row>
    <row r="73" spans="1:7" ht="15">
      <c r="A73" s="20" t="s">
        <v>8</v>
      </c>
      <c r="B73" s="4">
        <v>706</v>
      </c>
      <c r="C73" s="21" t="s">
        <v>308</v>
      </c>
      <c r="D73" s="21" t="s">
        <v>45</v>
      </c>
      <c r="E73" s="22">
        <v>-3000</v>
      </c>
      <c r="G73" s="9"/>
    </row>
    <row r="74" spans="1:7" ht="30.75">
      <c r="A74" s="20" t="s">
        <v>192</v>
      </c>
      <c r="B74" s="4">
        <v>706</v>
      </c>
      <c r="C74" s="21" t="s">
        <v>127</v>
      </c>
      <c r="D74" s="21"/>
      <c r="E74" s="22">
        <f>E75+E76</f>
        <v>0</v>
      </c>
      <c r="G74" s="9"/>
    </row>
    <row r="75" spans="1:7" ht="30.75">
      <c r="A75" s="20" t="s">
        <v>48</v>
      </c>
      <c r="B75" s="4">
        <v>706</v>
      </c>
      <c r="C75" s="21" t="s">
        <v>127</v>
      </c>
      <c r="D75" s="21" t="s">
        <v>42</v>
      </c>
      <c r="E75" s="22">
        <v>-34831.534</v>
      </c>
      <c r="G75" s="9"/>
    </row>
    <row r="76" spans="1:7" ht="15">
      <c r="A76" s="20" t="s">
        <v>8</v>
      </c>
      <c r="B76" s="4">
        <v>706</v>
      </c>
      <c r="C76" s="21" t="s">
        <v>127</v>
      </c>
      <c r="D76" s="21" t="s">
        <v>45</v>
      </c>
      <c r="E76" s="22">
        <v>34831.534</v>
      </c>
      <c r="G76" s="9"/>
    </row>
    <row r="77" spans="1:7" ht="46.5">
      <c r="A77" s="20" t="s">
        <v>210</v>
      </c>
      <c r="B77" s="4">
        <v>706</v>
      </c>
      <c r="C77" s="21" t="s">
        <v>222</v>
      </c>
      <c r="D77" s="21"/>
      <c r="E77" s="22">
        <f>E78</f>
        <v>685</v>
      </c>
      <c r="G77" s="9"/>
    </row>
    <row r="78" spans="1:7" ht="15">
      <c r="A78" s="20" t="s">
        <v>8</v>
      </c>
      <c r="B78" s="4">
        <v>706</v>
      </c>
      <c r="C78" s="21" t="s">
        <v>222</v>
      </c>
      <c r="D78" s="21" t="s">
        <v>45</v>
      </c>
      <c r="E78" s="22">
        <v>685</v>
      </c>
      <c r="G78" s="9"/>
    </row>
    <row r="79" spans="1:7" ht="30.75">
      <c r="A79" s="20" t="s">
        <v>171</v>
      </c>
      <c r="B79" s="4">
        <v>706</v>
      </c>
      <c r="C79" s="21" t="s">
        <v>172</v>
      </c>
      <c r="D79" s="21"/>
      <c r="E79" s="22">
        <f>E80</f>
        <v>-911.757</v>
      </c>
      <c r="G79" s="9"/>
    </row>
    <row r="80" spans="1:7" ht="15">
      <c r="A80" s="20" t="s">
        <v>8</v>
      </c>
      <c r="B80" s="4">
        <v>706</v>
      </c>
      <c r="C80" s="21" t="s">
        <v>172</v>
      </c>
      <c r="D80" s="21" t="s">
        <v>45</v>
      </c>
      <c r="E80" s="22">
        <v>-911.757</v>
      </c>
      <c r="G80" s="9"/>
    </row>
    <row r="81" spans="1:7" ht="30.75">
      <c r="A81" s="20" t="s">
        <v>63</v>
      </c>
      <c r="B81" s="4">
        <v>706</v>
      </c>
      <c r="C81" s="21" t="s">
        <v>123</v>
      </c>
      <c r="D81" s="21"/>
      <c r="E81" s="22">
        <f>E82</f>
        <v>0</v>
      </c>
      <c r="G81" s="9"/>
    </row>
    <row r="82" spans="1:7" ht="78">
      <c r="A82" s="58" t="s">
        <v>124</v>
      </c>
      <c r="B82" s="4">
        <v>706</v>
      </c>
      <c r="C82" s="59" t="s">
        <v>122</v>
      </c>
      <c r="D82" s="59"/>
      <c r="E82" s="60">
        <f>E84+E83</f>
        <v>0</v>
      </c>
      <c r="G82" s="9"/>
    </row>
    <row r="83" spans="1:7" ht="30.75">
      <c r="A83" s="20" t="s">
        <v>48</v>
      </c>
      <c r="B83" s="4">
        <v>706</v>
      </c>
      <c r="C83" s="59" t="s">
        <v>122</v>
      </c>
      <c r="D83" s="59" t="s">
        <v>42</v>
      </c>
      <c r="E83" s="60">
        <v>30.45</v>
      </c>
      <c r="G83" s="9"/>
    </row>
    <row r="84" spans="1:7" ht="15">
      <c r="A84" s="20" t="s">
        <v>99</v>
      </c>
      <c r="B84" s="4">
        <v>706</v>
      </c>
      <c r="C84" s="59" t="s">
        <v>122</v>
      </c>
      <c r="D84" s="21" t="s">
        <v>100</v>
      </c>
      <c r="E84" s="22">
        <v>-30.45</v>
      </c>
      <c r="G84" s="9"/>
    </row>
    <row r="85" spans="1:7" ht="30.75">
      <c r="A85" s="20" t="s">
        <v>63</v>
      </c>
      <c r="B85" s="4">
        <v>706</v>
      </c>
      <c r="C85" s="21" t="s">
        <v>64</v>
      </c>
      <c r="D85" s="21"/>
      <c r="E85" s="56">
        <f>E86+E91+E89</f>
        <v>-7900</v>
      </c>
      <c r="G85" s="9"/>
    </row>
    <row r="86" spans="1:7" ht="30.75">
      <c r="A86" s="20" t="s">
        <v>131</v>
      </c>
      <c r="B86" s="4">
        <v>706</v>
      </c>
      <c r="C86" s="21" t="s">
        <v>132</v>
      </c>
      <c r="D86" s="21"/>
      <c r="E86" s="56">
        <f>E87+E88</f>
        <v>0</v>
      </c>
      <c r="G86" s="9"/>
    </row>
    <row r="87" spans="1:7" ht="30.75">
      <c r="A87" s="20" t="s">
        <v>48</v>
      </c>
      <c r="B87" s="4">
        <v>706</v>
      </c>
      <c r="C87" s="21" t="s">
        <v>132</v>
      </c>
      <c r="D87" s="21" t="s">
        <v>42</v>
      </c>
      <c r="E87" s="22">
        <v>16599.16</v>
      </c>
      <c r="G87" s="9"/>
    </row>
    <row r="88" spans="1:7" ht="30.75">
      <c r="A88" s="20" t="s">
        <v>49</v>
      </c>
      <c r="B88" s="4">
        <v>706</v>
      </c>
      <c r="C88" s="21" t="s">
        <v>132</v>
      </c>
      <c r="D88" s="21" t="s">
        <v>46</v>
      </c>
      <c r="E88" s="22">
        <v>-16599.16</v>
      </c>
      <c r="G88" s="9"/>
    </row>
    <row r="89" spans="1:7" ht="30.75">
      <c r="A89" s="20" t="s">
        <v>272</v>
      </c>
      <c r="B89" s="4">
        <v>706</v>
      </c>
      <c r="C89" s="21" t="s">
        <v>273</v>
      </c>
      <c r="D89" s="21"/>
      <c r="E89" s="18">
        <f>E90</f>
        <v>-8000</v>
      </c>
      <c r="G89" s="9"/>
    </row>
    <row r="90" spans="1:7" ht="30.75">
      <c r="A90" s="20" t="s">
        <v>49</v>
      </c>
      <c r="B90" s="4">
        <v>706</v>
      </c>
      <c r="C90" s="21" t="s">
        <v>273</v>
      </c>
      <c r="D90" s="21" t="s">
        <v>46</v>
      </c>
      <c r="E90" s="18">
        <v>-8000</v>
      </c>
      <c r="G90" s="9"/>
    </row>
    <row r="91" spans="1:7" ht="30.75">
      <c r="A91" s="20" t="s">
        <v>241</v>
      </c>
      <c r="B91" s="4">
        <v>706</v>
      </c>
      <c r="C91" s="21" t="s">
        <v>240</v>
      </c>
      <c r="D91" s="21"/>
      <c r="E91" s="22">
        <f>E92</f>
        <v>100</v>
      </c>
      <c r="G91" s="9"/>
    </row>
    <row r="92" spans="1:7" ht="15">
      <c r="A92" s="20" t="s">
        <v>99</v>
      </c>
      <c r="B92" s="4">
        <v>706</v>
      </c>
      <c r="C92" s="21" t="s">
        <v>240</v>
      </c>
      <c r="D92" s="21" t="s">
        <v>100</v>
      </c>
      <c r="E92" s="22">
        <v>100</v>
      </c>
      <c r="G92" s="9"/>
    </row>
    <row r="93" spans="1:7" ht="46.5">
      <c r="A93" s="20" t="s">
        <v>133</v>
      </c>
      <c r="B93" s="4">
        <v>706</v>
      </c>
      <c r="C93" s="21" t="s">
        <v>134</v>
      </c>
      <c r="D93" s="21"/>
      <c r="E93" s="22">
        <f>E94</f>
        <v>110.283</v>
      </c>
      <c r="G93" s="9"/>
    </row>
    <row r="94" spans="1:7" ht="62.25">
      <c r="A94" s="20" t="s">
        <v>137</v>
      </c>
      <c r="B94" s="4">
        <v>706</v>
      </c>
      <c r="C94" s="21" t="s">
        <v>138</v>
      </c>
      <c r="D94" s="21"/>
      <c r="E94" s="22">
        <f>E95</f>
        <v>110.283</v>
      </c>
      <c r="G94" s="9"/>
    </row>
    <row r="95" spans="1:7" ht="30.75">
      <c r="A95" s="20" t="s">
        <v>49</v>
      </c>
      <c r="B95" s="4">
        <v>706</v>
      </c>
      <c r="C95" s="21" t="s">
        <v>138</v>
      </c>
      <c r="D95" s="21" t="s">
        <v>46</v>
      </c>
      <c r="E95" s="22">
        <v>110.283</v>
      </c>
      <c r="G95" s="9"/>
    </row>
    <row r="96" spans="1:7" ht="30.75">
      <c r="A96" s="20" t="s">
        <v>179</v>
      </c>
      <c r="B96" s="4">
        <v>706</v>
      </c>
      <c r="C96" s="21" t="s">
        <v>180</v>
      </c>
      <c r="D96" s="4"/>
      <c r="E96" s="61">
        <f>E97+E99</f>
        <v>1100</v>
      </c>
      <c r="G96" s="9"/>
    </row>
    <row r="97" spans="1:7" ht="46.5">
      <c r="A97" s="20" t="s">
        <v>210</v>
      </c>
      <c r="B97" s="4">
        <v>706</v>
      </c>
      <c r="C97" s="21" t="s">
        <v>221</v>
      </c>
      <c r="D97" s="21"/>
      <c r="E97" s="61">
        <f>E98</f>
        <v>100</v>
      </c>
      <c r="G97" s="9"/>
    </row>
    <row r="98" spans="1:7" ht="30.75">
      <c r="A98" s="20" t="s">
        <v>48</v>
      </c>
      <c r="B98" s="4">
        <v>706</v>
      </c>
      <c r="C98" s="21" t="s">
        <v>221</v>
      </c>
      <c r="D98" s="21" t="s">
        <v>45</v>
      </c>
      <c r="E98" s="61">
        <v>100</v>
      </c>
      <c r="G98" s="9"/>
    </row>
    <row r="99" spans="1:7" ht="15">
      <c r="A99" s="20" t="s">
        <v>177</v>
      </c>
      <c r="B99" s="4">
        <v>706</v>
      </c>
      <c r="C99" s="21" t="s">
        <v>178</v>
      </c>
      <c r="D99" s="21"/>
      <c r="E99" s="61">
        <f>E100</f>
        <v>1000</v>
      </c>
      <c r="G99" s="9"/>
    </row>
    <row r="100" spans="1:7" ht="30.75">
      <c r="A100" s="20" t="s">
        <v>48</v>
      </c>
      <c r="B100" s="4">
        <v>706</v>
      </c>
      <c r="C100" s="21" t="s">
        <v>178</v>
      </c>
      <c r="D100" s="21" t="s">
        <v>42</v>
      </c>
      <c r="E100" s="61">
        <v>1000</v>
      </c>
      <c r="G100" s="9"/>
    </row>
    <row r="101" spans="1:7" ht="30.75">
      <c r="A101" s="20" t="s">
        <v>3</v>
      </c>
      <c r="B101" s="4">
        <v>706</v>
      </c>
      <c r="C101" s="21" t="s">
        <v>4</v>
      </c>
      <c r="D101" s="21"/>
      <c r="E101" s="18">
        <f>E105+E102+E107+E109</f>
        <v>90</v>
      </c>
      <c r="G101" s="9"/>
    </row>
    <row r="102" spans="1:7" ht="15">
      <c r="A102" s="20" t="s">
        <v>185</v>
      </c>
      <c r="B102" s="4">
        <v>706</v>
      </c>
      <c r="C102" s="21" t="s">
        <v>186</v>
      </c>
      <c r="D102" s="21"/>
      <c r="E102" s="22">
        <f>E103+E104</f>
        <v>0</v>
      </c>
      <c r="G102" s="9"/>
    </row>
    <row r="103" spans="1:7" ht="30.75">
      <c r="A103" s="20" t="s">
        <v>48</v>
      </c>
      <c r="B103" s="4">
        <v>706</v>
      </c>
      <c r="C103" s="21" t="s">
        <v>186</v>
      </c>
      <c r="D103" s="21" t="s">
        <v>42</v>
      </c>
      <c r="E103" s="22">
        <v>-7.3</v>
      </c>
      <c r="G103" s="9"/>
    </row>
    <row r="104" spans="1:7" ht="15">
      <c r="A104" s="20" t="s">
        <v>99</v>
      </c>
      <c r="B104" s="4">
        <v>706</v>
      </c>
      <c r="C104" s="21" t="s">
        <v>186</v>
      </c>
      <c r="D104" s="21" t="s">
        <v>100</v>
      </c>
      <c r="E104" s="22">
        <v>7.3</v>
      </c>
      <c r="G104" s="9"/>
    </row>
    <row r="105" spans="1:7" ht="15">
      <c r="A105" s="20" t="s">
        <v>98</v>
      </c>
      <c r="B105" s="4">
        <v>706</v>
      </c>
      <c r="C105" s="21" t="s">
        <v>119</v>
      </c>
      <c r="D105" s="21"/>
      <c r="E105" s="18">
        <f>E106</f>
        <v>-2000</v>
      </c>
      <c r="G105" s="9"/>
    </row>
    <row r="106" spans="1:7" ht="30.75">
      <c r="A106" s="20" t="s">
        <v>48</v>
      </c>
      <c r="B106" s="4">
        <v>706</v>
      </c>
      <c r="C106" s="21" t="s">
        <v>119</v>
      </c>
      <c r="D106" s="21" t="s">
        <v>42</v>
      </c>
      <c r="E106" s="18">
        <v>-2000</v>
      </c>
      <c r="G106" s="9"/>
    </row>
    <row r="107" spans="1:7" ht="15">
      <c r="A107" s="20" t="s">
        <v>280</v>
      </c>
      <c r="B107" s="4">
        <v>706</v>
      </c>
      <c r="C107" s="21" t="s">
        <v>279</v>
      </c>
      <c r="D107" s="21"/>
      <c r="E107" s="18">
        <f>E108</f>
        <v>2000</v>
      </c>
      <c r="G107" s="9"/>
    </row>
    <row r="108" spans="1:7" ht="30.75">
      <c r="A108" s="20" t="s">
        <v>43</v>
      </c>
      <c r="B108" s="4">
        <v>706</v>
      </c>
      <c r="C108" s="21" t="s">
        <v>279</v>
      </c>
      <c r="D108" s="21" t="s">
        <v>44</v>
      </c>
      <c r="E108" s="18">
        <v>2000</v>
      </c>
      <c r="G108" s="9"/>
    </row>
    <row r="109" spans="1:7" ht="15">
      <c r="A109" s="20" t="s">
        <v>68</v>
      </c>
      <c r="B109" s="4">
        <v>706</v>
      </c>
      <c r="C109" s="21" t="s">
        <v>346</v>
      </c>
      <c r="D109" s="31"/>
      <c r="E109" s="18">
        <f>E110</f>
        <v>90</v>
      </c>
      <c r="G109" s="9"/>
    </row>
    <row r="110" spans="1:7" ht="15">
      <c r="A110" s="20" t="s">
        <v>8</v>
      </c>
      <c r="B110" s="4">
        <v>706</v>
      </c>
      <c r="C110" s="21" t="s">
        <v>346</v>
      </c>
      <c r="D110" s="31" t="s">
        <v>45</v>
      </c>
      <c r="E110" s="18">
        <v>90</v>
      </c>
      <c r="G110" s="9"/>
    </row>
    <row r="111" spans="1:7" ht="46.5">
      <c r="A111" s="10" t="s">
        <v>25</v>
      </c>
      <c r="B111" s="4">
        <v>706</v>
      </c>
      <c r="C111" s="25" t="s">
        <v>0</v>
      </c>
      <c r="D111" s="19"/>
      <c r="E111" s="23">
        <f>E112</f>
        <v>23725</v>
      </c>
      <c r="G111" s="9"/>
    </row>
    <row r="112" spans="1:7" ht="30.75">
      <c r="A112" s="20" t="s">
        <v>1</v>
      </c>
      <c r="B112" s="4">
        <v>706</v>
      </c>
      <c r="C112" s="4" t="s">
        <v>2</v>
      </c>
      <c r="D112" s="21"/>
      <c r="E112" s="22">
        <f>E116+E119+E113+E120</f>
        <v>23725</v>
      </c>
      <c r="G112" s="9"/>
    </row>
    <row r="113" spans="1:7" ht="15">
      <c r="A113" s="20" t="s">
        <v>190</v>
      </c>
      <c r="B113" s="4">
        <v>706</v>
      </c>
      <c r="C113" s="21" t="s">
        <v>191</v>
      </c>
      <c r="D113" s="21"/>
      <c r="E113" s="22">
        <f>E115+E114</f>
        <v>19255</v>
      </c>
      <c r="G113" s="9"/>
    </row>
    <row r="114" spans="1:7" ht="30.75">
      <c r="A114" s="20" t="s">
        <v>48</v>
      </c>
      <c r="B114" s="4">
        <v>706</v>
      </c>
      <c r="C114" s="21" t="s">
        <v>191</v>
      </c>
      <c r="D114" s="21" t="s">
        <v>42</v>
      </c>
      <c r="E114" s="22">
        <v>-3745</v>
      </c>
      <c r="G114" s="9"/>
    </row>
    <row r="115" spans="1:7" ht="15">
      <c r="A115" s="20" t="s">
        <v>8</v>
      </c>
      <c r="B115" s="4">
        <v>706</v>
      </c>
      <c r="C115" s="21" t="s">
        <v>191</v>
      </c>
      <c r="D115" s="21" t="s">
        <v>45</v>
      </c>
      <c r="E115" s="22">
        <v>23000</v>
      </c>
      <c r="G115" s="9"/>
    </row>
    <row r="116" spans="1:7" ht="30.75">
      <c r="A116" s="20" t="s">
        <v>310</v>
      </c>
      <c r="B116" s="4">
        <v>706</v>
      </c>
      <c r="C116" s="21" t="s">
        <v>309</v>
      </c>
      <c r="D116" s="21"/>
      <c r="E116" s="22">
        <f>E117</f>
        <v>3745</v>
      </c>
      <c r="G116" s="9"/>
    </row>
    <row r="117" spans="1:7" ht="30.75">
      <c r="A117" s="20" t="s">
        <v>48</v>
      </c>
      <c r="B117" s="4">
        <v>706</v>
      </c>
      <c r="C117" s="21" t="s">
        <v>309</v>
      </c>
      <c r="D117" s="21" t="s">
        <v>42</v>
      </c>
      <c r="E117" s="22">
        <v>3745</v>
      </c>
      <c r="G117" s="9"/>
    </row>
    <row r="118" spans="1:7" ht="30.75">
      <c r="A118" s="20" t="s">
        <v>313</v>
      </c>
      <c r="B118" s="4">
        <v>706</v>
      </c>
      <c r="C118" s="21" t="s">
        <v>311</v>
      </c>
      <c r="D118" s="21"/>
      <c r="E118" s="22">
        <f>E119</f>
        <v>200</v>
      </c>
      <c r="G118" s="9"/>
    </row>
    <row r="119" spans="1:7" ht="30.75">
      <c r="A119" s="20" t="s">
        <v>48</v>
      </c>
      <c r="B119" s="4">
        <v>706</v>
      </c>
      <c r="C119" s="21" t="s">
        <v>311</v>
      </c>
      <c r="D119" s="21" t="s">
        <v>42</v>
      </c>
      <c r="E119" s="22">
        <v>200</v>
      </c>
      <c r="G119" s="9"/>
    </row>
    <row r="120" spans="1:7" ht="30.75">
      <c r="A120" s="20" t="s">
        <v>314</v>
      </c>
      <c r="B120" s="4">
        <v>706</v>
      </c>
      <c r="C120" s="21" t="s">
        <v>312</v>
      </c>
      <c r="D120" s="21"/>
      <c r="E120" s="22">
        <f>E121</f>
        <v>525</v>
      </c>
      <c r="G120" s="9"/>
    </row>
    <row r="121" spans="1:7" ht="30.75">
      <c r="A121" s="20" t="s">
        <v>48</v>
      </c>
      <c r="B121" s="4">
        <v>706</v>
      </c>
      <c r="C121" s="21" t="s">
        <v>312</v>
      </c>
      <c r="D121" s="21" t="s">
        <v>42</v>
      </c>
      <c r="E121" s="22">
        <v>525</v>
      </c>
      <c r="G121" s="9"/>
    </row>
    <row r="122" spans="1:7" ht="15">
      <c r="A122" s="10" t="s">
        <v>52</v>
      </c>
      <c r="B122" s="25"/>
      <c r="C122" s="19"/>
      <c r="D122" s="19"/>
      <c r="E122" s="23">
        <f>E14</f>
        <v>53507.406</v>
      </c>
      <c r="G122" s="9"/>
    </row>
    <row r="123" spans="1:7" ht="15">
      <c r="A123" s="8"/>
      <c r="B123" s="8"/>
      <c r="C123" s="8"/>
      <c r="D123" s="13"/>
      <c r="E123" s="13"/>
      <c r="G123" s="9"/>
    </row>
    <row r="124" spans="1:7" ht="31.5" customHeight="1">
      <c r="A124" s="116" t="s">
        <v>65</v>
      </c>
      <c r="B124" s="116"/>
      <c r="C124" s="116"/>
      <c r="D124" s="116"/>
      <c r="E124" s="116"/>
      <c r="G124" s="9"/>
    </row>
    <row r="125" spans="4:7" ht="15">
      <c r="D125" s="15"/>
      <c r="E125" s="15"/>
      <c r="G125" s="9"/>
    </row>
    <row r="126" spans="4:7" ht="15">
      <c r="D126" s="2"/>
      <c r="E126" s="2"/>
      <c r="G126" s="9"/>
    </row>
    <row r="127" spans="4:7" ht="15">
      <c r="D127" s="2"/>
      <c r="E127" s="2"/>
      <c r="G127" s="9"/>
    </row>
    <row r="128" spans="4:7" ht="15">
      <c r="D128" s="2"/>
      <c r="E128" s="2"/>
      <c r="G128" s="9"/>
    </row>
    <row r="129" spans="4:7" ht="15">
      <c r="D129" s="2"/>
      <c r="E129" s="2"/>
      <c r="G129" s="9"/>
    </row>
    <row r="130" spans="4:7" ht="15">
      <c r="D130" s="2"/>
      <c r="E130" s="2"/>
      <c r="G130" s="9"/>
    </row>
    <row r="131" spans="4:7" ht="15">
      <c r="D131" s="2"/>
      <c r="E131" s="2"/>
      <c r="G131" s="9"/>
    </row>
    <row r="132" spans="4:7" ht="15">
      <c r="D132" s="2"/>
      <c r="E132" s="2"/>
      <c r="G132" s="9"/>
    </row>
    <row r="133" spans="4:7" ht="15">
      <c r="D133" s="2"/>
      <c r="E133" s="2"/>
      <c r="G133" s="9"/>
    </row>
    <row r="134" spans="4:7" ht="15">
      <c r="D134" s="2"/>
      <c r="E134" s="2"/>
      <c r="G134" s="9"/>
    </row>
    <row r="135" spans="4:7" ht="15">
      <c r="D135" s="2"/>
      <c r="E135" s="2"/>
      <c r="G135" s="9"/>
    </row>
    <row r="136" spans="4:7" ht="15">
      <c r="D136" s="15"/>
      <c r="E136" s="15"/>
      <c r="G136" s="9"/>
    </row>
    <row r="137" spans="4:7" ht="15">
      <c r="D137" s="15"/>
      <c r="E137" s="15"/>
      <c r="G137" s="9"/>
    </row>
    <row r="138" spans="4:5" ht="15">
      <c r="D138" s="15"/>
      <c r="E138" s="15"/>
    </row>
    <row r="139" spans="4:7" ht="15">
      <c r="D139" s="15"/>
      <c r="E139" s="15"/>
      <c r="F139" s="2"/>
      <c r="G139" s="2"/>
    </row>
    <row r="140" spans="4:7" ht="15">
      <c r="D140" s="15"/>
      <c r="E140" s="15"/>
      <c r="F140" s="2"/>
      <c r="G140" s="2"/>
    </row>
    <row r="141" spans="4:7" ht="15">
      <c r="D141" s="15"/>
      <c r="E141" s="15"/>
      <c r="F141" s="2"/>
      <c r="G141" s="2"/>
    </row>
    <row r="142" spans="4:7" ht="15">
      <c r="D142" s="15"/>
      <c r="E142" s="15"/>
      <c r="F142" s="2"/>
      <c r="G142" s="2"/>
    </row>
    <row r="143" spans="4:7" ht="15">
      <c r="D143" s="15"/>
      <c r="E143" s="15"/>
      <c r="F143" s="2"/>
      <c r="G143" s="2"/>
    </row>
    <row r="144" spans="4:7" ht="15">
      <c r="D144" s="15"/>
      <c r="E144" s="15"/>
      <c r="F144" s="2"/>
      <c r="G144" s="2"/>
    </row>
    <row r="145" spans="4:7" ht="15">
      <c r="D145" s="15"/>
      <c r="E145" s="15"/>
      <c r="F145" s="2"/>
      <c r="G145" s="2"/>
    </row>
    <row r="146" spans="4:7" ht="15">
      <c r="D146" s="15"/>
      <c r="E146" s="15"/>
      <c r="F146" s="2"/>
      <c r="G146" s="2"/>
    </row>
    <row r="147" spans="4:7" ht="15">
      <c r="D147" s="15"/>
      <c r="E147" s="15"/>
      <c r="F147" s="2"/>
      <c r="G147" s="2"/>
    </row>
    <row r="148" spans="4:7" ht="15">
      <c r="D148" s="15"/>
      <c r="E148" s="15"/>
      <c r="F148" s="2"/>
      <c r="G148" s="2"/>
    </row>
    <row r="149" spans="4:7" ht="15">
      <c r="D149" s="15"/>
      <c r="E149" s="15"/>
      <c r="F149" s="2"/>
      <c r="G149" s="2"/>
    </row>
    <row r="150" spans="4:7" ht="15">
      <c r="D150" s="15"/>
      <c r="E150" s="15"/>
      <c r="F150" s="2"/>
      <c r="G150" s="2"/>
    </row>
    <row r="151" spans="4:7" ht="15">
      <c r="D151" s="15"/>
      <c r="E151" s="15"/>
      <c r="F151" s="2"/>
      <c r="G151" s="2"/>
    </row>
    <row r="152" spans="4:7" ht="15">
      <c r="D152" s="15"/>
      <c r="E152" s="15"/>
      <c r="F152" s="2"/>
      <c r="G152" s="2"/>
    </row>
    <row r="153" spans="4:7" ht="15">
      <c r="D153" s="15"/>
      <c r="E153" s="15"/>
      <c r="F153" s="2"/>
      <c r="G153" s="2"/>
    </row>
    <row r="154" spans="4:7" ht="15">
      <c r="D154" s="15"/>
      <c r="E154" s="15"/>
      <c r="F154" s="2"/>
      <c r="G154" s="2"/>
    </row>
    <row r="155" spans="4:5" ht="15">
      <c r="D155" s="15"/>
      <c r="E155" s="15"/>
    </row>
    <row r="156" spans="4:5" ht="15">
      <c r="D156" s="15"/>
      <c r="E156" s="15"/>
    </row>
    <row r="157" spans="4:5" ht="15">
      <c r="D157" s="15"/>
      <c r="E157" s="15"/>
    </row>
    <row r="158" spans="4:5" ht="15">
      <c r="D158" s="15"/>
      <c r="E158" s="15"/>
    </row>
    <row r="159" spans="4:5" ht="15">
      <c r="D159" s="15"/>
      <c r="E159" s="15"/>
    </row>
    <row r="160" spans="4:5" ht="15">
      <c r="D160" s="15"/>
      <c r="E160" s="15"/>
    </row>
    <row r="161" spans="4:5" ht="15">
      <c r="D161" s="15"/>
      <c r="E161" s="15"/>
    </row>
    <row r="162" spans="4:5" ht="15">
      <c r="D162" s="15"/>
      <c r="E162" s="15"/>
    </row>
    <row r="163" spans="4:5" ht="42.75" customHeight="1">
      <c r="D163" s="15"/>
      <c r="E163" s="15"/>
    </row>
    <row r="164" spans="4:5" ht="82.5" customHeight="1">
      <c r="D164" s="15"/>
      <c r="E164" s="15"/>
    </row>
    <row r="165" spans="4:5" ht="44.25" customHeight="1">
      <c r="D165" s="15"/>
      <c r="E165" s="15"/>
    </row>
    <row r="166" spans="1:7" s="8" customFormat="1" ht="42.75" customHeight="1">
      <c r="A166" s="2"/>
      <c r="B166" s="2"/>
      <c r="C166" s="2"/>
      <c r="D166" s="15"/>
      <c r="E166" s="15"/>
      <c r="F166" s="3"/>
      <c r="G166" s="17"/>
    </row>
    <row r="167" spans="4:5" ht="39" customHeight="1">
      <c r="D167" s="15"/>
      <c r="E167" s="15"/>
    </row>
    <row r="168" spans="4:5" ht="15">
      <c r="D168" s="15"/>
      <c r="E168" s="15"/>
    </row>
    <row r="169" spans="4:5" ht="15">
      <c r="D169" s="15"/>
      <c r="E169" s="15"/>
    </row>
    <row r="170" spans="4:5" ht="15">
      <c r="D170" s="15"/>
      <c r="E170" s="15"/>
    </row>
    <row r="171" spans="4:5" ht="15">
      <c r="D171" s="15"/>
      <c r="E171" s="15"/>
    </row>
    <row r="176" spans="1:7" s="8" customFormat="1" ht="15">
      <c r="A176" s="2"/>
      <c r="B176" s="2"/>
      <c r="C176" s="2"/>
      <c r="D176" s="3"/>
      <c r="E176" s="3"/>
      <c r="F176" s="3"/>
      <c r="G176" s="17"/>
    </row>
    <row r="178" ht="45" customHeight="1"/>
    <row r="179" ht="41.25" customHeight="1"/>
    <row r="182" ht="39" customHeight="1"/>
    <row r="183" ht="37.5" customHeight="1"/>
    <row r="185" ht="36" customHeight="1"/>
    <row r="202" spans="1:7" s="8" customFormat="1" ht="15">
      <c r="A202" s="2"/>
      <c r="B202" s="2"/>
      <c r="C202" s="2"/>
      <c r="D202" s="3"/>
      <c r="E202" s="3"/>
      <c r="F202" s="3"/>
      <c r="G202" s="17"/>
    </row>
    <row r="203" spans="1:7" s="8" customFormat="1" ht="15">
      <c r="A203" s="2"/>
      <c r="B203" s="2"/>
      <c r="C203" s="2"/>
      <c r="D203" s="3"/>
      <c r="E203" s="3"/>
      <c r="F203" s="3"/>
      <c r="G203" s="17"/>
    </row>
  </sheetData>
  <sheetProtection/>
  <mergeCells count="10">
    <mergeCell ref="C1:G1"/>
    <mergeCell ref="C4:G4"/>
    <mergeCell ref="C5:G5"/>
    <mergeCell ref="C3:G3"/>
    <mergeCell ref="A10:E10"/>
    <mergeCell ref="A124:E124"/>
    <mergeCell ref="A8:G8"/>
    <mergeCell ref="F11:G11"/>
    <mergeCell ref="A7:G7"/>
    <mergeCell ref="C2:G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E17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23.25390625" style="0" customWidth="1"/>
    <col min="2" max="2" width="47.625" style="0" customWidth="1"/>
    <col min="3" max="3" width="20.875" style="0" customWidth="1"/>
  </cols>
  <sheetData>
    <row r="1" spans="1:3" s="26" customFormat="1" ht="15">
      <c r="A1" s="140" t="s">
        <v>336</v>
      </c>
      <c r="B1" s="140"/>
      <c r="C1" s="140"/>
    </row>
    <row r="2" spans="1:3" s="26" customFormat="1" ht="15">
      <c r="A2" s="140" t="s">
        <v>182</v>
      </c>
      <c r="B2" s="140"/>
      <c r="C2" s="140"/>
    </row>
    <row r="3" spans="1:3" s="26" customFormat="1" ht="15">
      <c r="A3" s="140" t="s">
        <v>183</v>
      </c>
      <c r="B3" s="140"/>
      <c r="C3" s="140"/>
    </row>
    <row r="4" spans="1:3" s="26" customFormat="1" ht="15">
      <c r="A4" s="140" t="s">
        <v>184</v>
      </c>
      <c r="B4" s="140"/>
      <c r="C4" s="140"/>
    </row>
    <row r="5" spans="1:3" s="26" customFormat="1" ht="15">
      <c r="A5" s="140" t="s">
        <v>332</v>
      </c>
      <c r="B5" s="140"/>
      <c r="C5" s="140"/>
    </row>
    <row r="6" spans="1:3" s="26" customFormat="1" ht="15">
      <c r="A6" s="140" t="s">
        <v>75</v>
      </c>
      <c r="B6" s="140"/>
      <c r="C6" s="140"/>
    </row>
    <row r="7" spans="1:3" s="26" customFormat="1" ht="37.5" customHeight="1">
      <c r="A7" s="138" t="s">
        <v>181</v>
      </c>
      <c r="B7" s="138"/>
      <c r="C7" s="138"/>
    </row>
    <row r="8" spans="1:3" s="26" customFormat="1" ht="15.75" customHeight="1">
      <c r="A8" s="27"/>
      <c r="B8" s="27"/>
      <c r="C8" s="27"/>
    </row>
    <row r="9" spans="1:5" s="26" customFormat="1" ht="20.25" customHeight="1">
      <c r="A9" s="118" t="s">
        <v>170</v>
      </c>
      <c r="B9" s="130"/>
      <c r="C9" s="130"/>
      <c r="D9" s="63"/>
      <c r="E9" s="63"/>
    </row>
    <row r="10" spans="1:3" s="26" customFormat="1" ht="15">
      <c r="A10" s="139"/>
      <c r="B10" s="139"/>
      <c r="C10" s="139"/>
    </row>
    <row r="11" spans="1:3" s="26" customFormat="1" ht="15">
      <c r="A11" s="27"/>
      <c r="B11" s="27"/>
      <c r="C11" s="28" t="s">
        <v>39</v>
      </c>
    </row>
    <row r="12" spans="1:3" s="26" customFormat="1" ht="12" customHeight="1">
      <c r="A12" s="134" t="s">
        <v>76</v>
      </c>
      <c r="B12" s="134" t="s">
        <v>77</v>
      </c>
      <c r="C12" s="134" t="s">
        <v>10</v>
      </c>
    </row>
    <row r="13" spans="1:3" s="26" customFormat="1" ht="12" customHeight="1">
      <c r="A13" s="134"/>
      <c r="B13" s="134"/>
      <c r="C13" s="134"/>
    </row>
    <row r="14" spans="1:3" s="29" customFormat="1" ht="30.75">
      <c r="A14" s="103" t="s">
        <v>78</v>
      </c>
      <c r="B14" s="104" t="s">
        <v>80</v>
      </c>
      <c r="C14" s="105">
        <v>34649.171</v>
      </c>
    </row>
    <row r="15" spans="1:3" s="29" customFormat="1" ht="15.75">
      <c r="A15" s="135" t="s">
        <v>79</v>
      </c>
      <c r="B15" s="136"/>
      <c r="C15" s="106">
        <f>C14</f>
        <v>34649.171</v>
      </c>
    </row>
    <row r="16" spans="1:3" s="26" customFormat="1" ht="15">
      <c r="A16" s="29"/>
      <c r="B16" s="29"/>
      <c r="C16" s="29"/>
    </row>
    <row r="17" spans="1:5" s="26" customFormat="1" ht="15" customHeight="1">
      <c r="A17" s="116" t="s">
        <v>81</v>
      </c>
      <c r="B17" s="137"/>
      <c r="C17" s="137"/>
      <c r="D17" s="3"/>
      <c r="E17" s="3"/>
    </row>
    <row r="18" s="26" customFormat="1" ht="15"/>
  </sheetData>
  <sheetProtection/>
  <mergeCells count="14">
    <mergeCell ref="A1:C1"/>
    <mergeCell ref="A2:C2"/>
    <mergeCell ref="A3:C3"/>
    <mergeCell ref="A5:C5"/>
    <mergeCell ref="A4:C4"/>
    <mergeCell ref="A9:C9"/>
    <mergeCell ref="A6:C6"/>
    <mergeCell ref="A12:A13"/>
    <mergeCell ref="B12:B13"/>
    <mergeCell ref="C12:C13"/>
    <mergeCell ref="A15:B15"/>
    <mergeCell ref="A17:C17"/>
    <mergeCell ref="A7:C7"/>
    <mergeCell ref="A10:C10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F18" sqref="F18"/>
    </sheetView>
  </sheetViews>
  <sheetFormatPr defaultColWidth="9.125" defaultRowHeight="12.75"/>
  <cols>
    <col min="1" max="1" width="7.125" style="90" customWidth="1"/>
    <col min="2" max="2" width="64.375" style="91" customWidth="1"/>
    <col min="3" max="3" width="16.00390625" style="91" customWidth="1"/>
    <col min="4" max="4" width="12.125" style="91" customWidth="1"/>
    <col min="5" max="16384" width="9.125" style="91" customWidth="1"/>
  </cols>
  <sheetData>
    <row r="1" spans="1:3" s="89" customFormat="1" ht="13.5">
      <c r="A1" s="144" t="s">
        <v>334</v>
      </c>
      <c r="B1" s="144"/>
      <c r="C1" s="144"/>
    </row>
    <row r="2" spans="1:3" s="89" customFormat="1" ht="13.5">
      <c r="A2" s="144" t="s">
        <v>323</v>
      </c>
      <c r="B2" s="144"/>
      <c r="C2" s="144"/>
    </row>
    <row r="3" spans="1:3" s="89" customFormat="1" ht="13.5">
      <c r="A3" s="144" t="s">
        <v>324</v>
      </c>
      <c r="B3" s="144"/>
      <c r="C3" s="144"/>
    </row>
    <row r="4" spans="1:3" s="89" customFormat="1" ht="13.5">
      <c r="A4" s="144" t="s">
        <v>325</v>
      </c>
      <c r="B4" s="144"/>
      <c r="C4" s="144"/>
    </row>
    <row r="5" spans="1:3" s="89" customFormat="1" ht="13.5">
      <c r="A5" s="144" t="s">
        <v>335</v>
      </c>
      <c r="B5" s="144"/>
      <c r="C5" s="144"/>
    </row>
    <row r="9" spans="1:4" ht="48" customHeight="1">
      <c r="A9" s="145" t="s">
        <v>333</v>
      </c>
      <c r="B9" s="145"/>
      <c r="C9" s="145"/>
      <c r="D9" s="62"/>
    </row>
    <row r="10" spans="1:4" ht="18" customHeight="1">
      <c r="A10" s="62"/>
      <c r="B10" s="62"/>
      <c r="C10" s="62"/>
      <c r="D10" s="62"/>
    </row>
    <row r="11" spans="1:4" ht="15.75" customHeight="1">
      <c r="A11" s="62"/>
      <c r="B11" s="62"/>
      <c r="C11" s="92" t="s">
        <v>326</v>
      </c>
      <c r="D11" s="62"/>
    </row>
    <row r="12" spans="1:3" ht="15">
      <c r="A12" s="141" t="s">
        <v>84</v>
      </c>
      <c r="B12" s="141" t="s">
        <v>85</v>
      </c>
      <c r="C12" s="141" t="s">
        <v>10</v>
      </c>
    </row>
    <row r="13" spans="1:3" ht="15">
      <c r="A13" s="141"/>
      <c r="B13" s="141"/>
      <c r="C13" s="141"/>
    </row>
    <row r="14" spans="1:3" ht="15">
      <c r="A14" s="93">
        <v>1</v>
      </c>
      <c r="B14" s="69" t="s">
        <v>327</v>
      </c>
      <c r="C14" s="94">
        <v>-3000</v>
      </c>
    </row>
    <row r="15" spans="1:3" ht="15.75">
      <c r="A15" s="95"/>
      <c r="B15" s="96" t="s">
        <v>86</v>
      </c>
      <c r="C15" s="75">
        <f>C14</f>
        <v>-3000</v>
      </c>
    </row>
    <row r="18" spans="1:5" ht="15">
      <c r="A18" s="142" t="s">
        <v>328</v>
      </c>
      <c r="B18" s="143"/>
      <c r="C18" s="143"/>
      <c r="E18" s="97"/>
    </row>
  </sheetData>
  <sheetProtection/>
  <mergeCells count="10">
    <mergeCell ref="A12:A13"/>
    <mergeCell ref="B12:B13"/>
    <mergeCell ref="C12:C13"/>
    <mergeCell ref="A18:C18"/>
    <mergeCell ref="A1:C1"/>
    <mergeCell ref="A2:C2"/>
    <mergeCell ref="A3:C3"/>
    <mergeCell ref="A4:C4"/>
    <mergeCell ref="A5:C5"/>
    <mergeCell ref="A9:C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4">
      <selection activeCell="G19" sqref="G19"/>
    </sheetView>
  </sheetViews>
  <sheetFormatPr defaultColWidth="9.125" defaultRowHeight="12.75"/>
  <cols>
    <col min="1" max="1" width="4.375" style="45" customWidth="1"/>
    <col min="2" max="2" width="38.00390625" style="45" customWidth="1"/>
    <col min="3" max="3" width="35.125" style="45" customWidth="1"/>
    <col min="4" max="4" width="11.50390625" style="45" customWidth="1"/>
    <col min="5" max="16384" width="9.125" style="45" customWidth="1"/>
  </cols>
  <sheetData>
    <row r="1" spans="1:4" s="43" customFormat="1" ht="13.5">
      <c r="A1" s="147" t="s">
        <v>342</v>
      </c>
      <c r="B1" s="147"/>
      <c r="C1" s="147"/>
      <c r="D1" s="147"/>
    </row>
    <row r="2" spans="1:4" s="43" customFormat="1" ht="13.5">
      <c r="A2" s="147" t="s">
        <v>94</v>
      </c>
      <c r="B2" s="147"/>
      <c r="C2" s="147"/>
      <c r="D2" s="147"/>
    </row>
    <row r="3" spans="1:4" s="43" customFormat="1" ht="13.5">
      <c r="A3" s="147" t="s">
        <v>95</v>
      </c>
      <c r="B3" s="147"/>
      <c r="C3" s="147"/>
      <c r="D3" s="147"/>
    </row>
    <row r="4" spans="1:4" s="43" customFormat="1" ht="13.5">
      <c r="A4" s="147" t="s">
        <v>96</v>
      </c>
      <c r="B4" s="147"/>
      <c r="C4" s="147"/>
      <c r="D4" s="147"/>
    </row>
    <row r="5" spans="1:4" s="43" customFormat="1" ht="13.5">
      <c r="A5" s="147" t="s">
        <v>97</v>
      </c>
      <c r="B5" s="147"/>
      <c r="C5" s="147"/>
      <c r="D5" s="147"/>
    </row>
    <row r="6" spans="1:4" s="43" customFormat="1" ht="13.5">
      <c r="A6" s="42"/>
      <c r="B6" s="42"/>
      <c r="C6" s="42"/>
      <c r="D6" s="42"/>
    </row>
    <row r="7" spans="1:4" ht="48" customHeight="1">
      <c r="A7" s="148" t="s">
        <v>203</v>
      </c>
      <c r="B7" s="148"/>
      <c r="C7" s="148"/>
      <c r="D7" s="148"/>
    </row>
    <row r="8" spans="1:6" ht="17.25" customHeight="1">
      <c r="A8" s="118" t="s">
        <v>90</v>
      </c>
      <c r="B8" s="118"/>
      <c r="C8" s="118"/>
      <c r="D8" s="118"/>
      <c r="E8" s="44"/>
      <c r="F8" s="44"/>
    </row>
    <row r="9" spans="1:4" ht="12.75" customHeight="1">
      <c r="A9" s="65"/>
      <c r="B9" s="65"/>
      <c r="C9" s="65"/>
      <c r="D9" s="65"/>
    </row>
    <row r="10" spans="1:4" ht="30" customHeight="1">
      <c r="A10" s="141" t="s">
        <v>84</v>
      </c>
      <c r="B10" s="141" t="s">
        <v>85</v>
      </c>
      <c r="C10" s="141" t="s">
        <v>87</v>
      </c>
      <c r="D10" s="141" t="s">
        <v>88</v>
      </c>
    </row>
    <row r="11" spans="1:4" ht="20.25" customHeight="1">
      <c r="A11" s="141"/>
      <c r="B11" s="141"/>
      <c r="C11" s="141"/>
      <c r="D11" s="141"/>
    </row>
    <row r="12" spans="1:4" ht="52.5" customHeight="1">
      <c r="A12" s="67">
        <v>1</v>
      </c>
      <c r="B12" s="69" t="s">
        <v>318</v>
      </c>
      <c r="C12" s="68" t="s">
        <v>319</v>
      </c>
      <c r="D12" s="70">
        <v>390</v>
      </c>
    </row>
    <row r="13" spans="1:4" ht="52.5" customHeight="1">
      <c r="A13" s="67">
        <v>2</v>
      </c>
      <c r="B13" s="69" t="s">
        <v>318</v>
      </c>
      <c r="C13" s="68" t="s">
        <v>320</v>
      </c>
      <c r="D13" s="70">
        <v>150</v>
      </c>
    </row>
    <row r="14" spans="1:4" ht="42" customHeight="1">
      <c r="A14" s="67">
        <v>3</v>
      </c>
      <c r="B14" s="69" t="s">
        <v>318</v>
      </c>
      <c r="C14" s="68" t="s">
        <v>347</v>
      </c>
      <c r="D14" s="70">
        <v>90</v>
      </c>
    </row>
    <row r="15" spans="1:4" ht="49.5" customHeight="1">
      <c r="A15" s="67">
        <v>4</v>
      </c>
      <c r="B15" s="72" t="s">
        <v>161</v>
      </c>
      <c r="C15" s="68" t="s">
        <v>319</v>
      </c>
      <c r="D15" s="71">
        <v>390</v>
      </c>
    </row>
    <row r="16" spans="1:4" ht="51.75" customHeight="1">
      <c r="A16" s="67">
        <v>5</v>
      </c>
      <c r="B16" s="72" t="s">
        <v>164</v>
      </c>
      <c r="C16" s="68" t="s">
        <v>319</v>
      </c>
      <c r="D16" s="71">
        <v>390</v>
      </c>
    </row>
    <row r="17" spans="1:4" ht="65.25" customHeight="1">
      <c r="A17" s="67">
        <v>6</v>
      </c>
      <c r="B17" s="72" t="s">
        <v>193</v>
      </c>
      <c r="C17" s="68" t="s">
        <v>194</v>
      </c>
      <c r="D17" s="73">
        <v>23000</v>
      </c>
    </row>
    <row r="18" spans="1:4" ht="65.25" customHeight="1">
      <c r="A18" s="67">
        <v>7</v>
      </c>
      <c r="B18" s="72" t="s">
        <v>193</v>
      </c>
      <c r="C18" s="68" t="s">
        <v>321</v>
      </c>
      <c r="D18" s="73">
        <v>3200</v>
      </c>
    </row>
    <row r="19" spans="1:4" ht="90.75" customHeight="1">
      <c r="A19" s="67">
        <v>8</v>
      </c>
      <c r="B19" s="72" t="s">
        <v>193</v>
      </c>
      <c r="C19" s="68" t="s">
        <v>322</v>
      </c>
      <c r="D19" s="73">
        <v>900</v>
      </c>
    </row>
    <row r="20" spans="1:4" ht="15.75">
      <c r="A20" s="66"/>
      <c r="B20" s="74" t="s">
        <v>86</v>
      </c>
      <c r="C20" s="75"/>
      <c r="D20" s="73">
        <f>D16+D15+D13+D12+D17+D18+D19+D14</f>
        <v>28510</v>
      </c>
    </row>
    <row r="22" spans="1:4" ht="15">
      <c r="A22" s="146" t="s">
        <v>92</v>
      </c>
      <c r="B22" s="146"/>
      <c r="C22" s="146"/>
      <c r="D22" s="146"/>
    </row>
    <row r="23" ht="15" customHeight="1"/>
  </sheetData>
  <sheetProtection/>
  <mergeCells count="12">
    <mergeCell ref="A7:D7"/>
    <mergeCell ref="A8:D8"/>
    <mergeCell ref="A10:A11"/>
    <mergeCell ref="B10:B11"/>
    <mergeCell ref="C10:C11"/>
    <mergeCell ref="D10:D11"/>
    <mergeCell ref="A22:D22"/>
    <mergeCell ref="A1:D1"/>
    <mergeCell ref="A2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9" sqref="D9"/>
    </sheetView>
  </sheetViews>
  <sheetFormatPr defaultColWidth="9.125" defaultRowHeight="12.75"/>
  <cols>
    <col min="1" max="1" width="2.50390625" style="45" customWidth="1"/>
    <col min="2" max="2" width="47.625" style="45" customWidth="1"/>
    <col min="3" max="4" width="18.50390625" style="45" customWidth="1"/>
    <col min="5" max="16384" width="9.125" style="45" customWidth="1"/>
  </cols>
  <sheetData>
    <row r="1" spans="1:8" s="43" customFormat="1" ht="13.5" customHeight="1">
      <c r="A1" s="147" t="s">
        <v>338</v>
      </c>
      <c r="B1" s="147"/>
      <c r="C1" s="147"/>
      <c r="D1" s="152"/>
      <c r="E1" s="147"/>
      <c r="F1" s="147"/>
      <c r="G1" s="152"/>
      <c r="H1" s="152"/>
    </row>
    <row r="2" spans="1:8" s="43" customFormat="1" ht="13.5" customHeight="1">
      <c r="A2" s="147" t="s">
        <v>257</v>
      </c>
      <c r="B2" s="147"/>
      <c r="C2" s="147"/>
      <c r="D2" s="152"/>
      <c r="E2" s="147"/>
      <c r="F2" s="147"/>
      <c r="G2" s="152"/>
      <c r="H2" s="152"/>
    </row>
    <row r="3" spans="1:8" s="43" customFormat="1" ht="13.5" customHeight="1">
      <c r="A3" s="147" t="s">
        <v>258</v>
      </c>
      <c r="B3" s="147"/>
      <c r="C3" s="147"/>
      <c r="D3" s="152"/>
      <c r="E3" s="147"/>
      <c r="F3" s="147"/>
      <c r="G3" s="152"/>
      <c r="H3" s="152"/>
    </row>
    <row r="4" spans="1:8" s="43" customFormat="1" ht="13.5" customHeight="1">
      <c r="A4" s="147" t="s">
        <v>259</v>
      </c>
      <c r="B4" s="147"/>
      <c r="C4" s="147"/>
      <c r="D4" s="152"/>
      <c r="E4" s="147"/>
      <c r="F4" s="147"/>
      <c r="G4" s="152"/>
      <c r="H4" s="152"/>
    </row>
    <row r="5" spans="1:8" s="43" customFormat="1" ht="13.5" customHeight="1">
      <c r="A5" s="147" t="s">
        <v>260</v>
      </c>
      <c r="B5" s="147"/>
      <c r="C5" s="147"/>
      <c r="D5" s="152"/>
      <c r="E5" s="147"/>
      <c r="F5" s="147"/>
      <c r="G5" s="152"/>
      <c r="H5" s="152"/>
    </row>
    <row r="6" spans="1:3" s="43" customFormat="1" ht="13.5">
      <c r="A6" s="42"/>
      <c r="B6" s="42"/>
      <c r="C6" s="42"/>
    </row>
    <row r="7" spans="1:4" ht="60" customHeight="1">
      <c r="A7" s="148" t="s">
        <v>261</v>
      </c>
      <c r="B7" s="148"/>
      <c r="C7" s="148"/>
      <c r="D7" s="119"/>
    </row>
    <row r="8" spans="1:4" ht="17.25" customHeight="1">
      <c r="A8" s="118" t="s">
        <v>264</v>
      </c>
      <c r="B8" s="118"/>
      <c r="C8" s="118"/>
      <c r="D8" s="152"/>
    </row>
    <row r="9" spans="1:3" ht="12.75" customHeight="1">
      <c r="A9" s="65"/>
      <c r="B9" s="65"/>
      <c r="C9" s="65"/>
    </row>
    <row r="10" spans="1:4" ht="12.75" customHeight="1">
      <c r="A10" s="141" t="s">
        <v>84</v>
      </c>
      <c r="B10" s="141" t="s">
        <v>85</v>
      </c>
      <c r="C10" s="141" t="s">
        <v>88</v>
      </c>
      <c r="D10" s="111" t="s">
        <v>262</v>
      </c>
    </row>
    <row r="11" spans="1:4" ht="30" customHeight="1">
      <c r="A11" s="149"/>
      <c r="B11" s="149"/>
      <c r="C11" s="149"/>
      <c r="D11" s="150" t="s">
        <v>228</v>
      </c>
    </row>
    <row r="12" spans="1:4" ht="77.25" customHeight="1">
      <c r="A12" s="149"/>
      <c r="B12" s="149"/>
      <c r="C12" s="149"/>
      <c r="D12" s="151"/>
    </row>
    <row r="13" spans="1:4" ht="30" customHeight="1">
      <c r="A13" s="67">
        <v>1</v>
      </c>
      <c r="B13" s="72" t="s">
        <v>193</v>
      </c>
      <c r="C13" s="73">
        <f>D13</f>
        <v>28910.173</v>
      </c>
      <c r="D13" s="73">
        <v>28910.173</v>
      </c>
    </row>
    <row r="14" spans="1:4" ht="15.75">
      <c r="A14" s="66"/>
      <c r="B14" s="74" t="s">
        <v>86</v>
      </c>
      <c r="C14" s="23">
        <f>C13</f>
        <v>28910.173</v>
      </c>
      <c r="D14" s="23">
        <f>D13</f>
        <v>28910.173</v>
      </c>
    </row>
    <row r="16" spans="1:6" ht="15">
      <c r="A16" s="146" t="s">
        <v>263</v>
      </c>
      <c r="B16" s="146"/>
      <c r="C16" s="146"/>
      <c r="D16" s="152"/>
      <c r="E16" s="152"/>
      <c r="F16" s="152"/>
    </row>
    <row r="17" ht="15" customHeight="1"/>
  </sheetData>
  <sheetProtection/>
  <mergeCells count="17">
    <mergeCell ref="A8:D8"/>
    <mergeCell ref="A1:D1"/>
    <mergeCell ref="E1:H1"/>
    <mergeCell ref="A2:D2"/>
    <mergeCell ref="E2:H2"/>
    <mergeCell ref="A3:D3"/>
    <mergeCell ref="E3:H3"/>
    <mergeCell ref="A10:A12"/>
    <mergeCell ref="B10:B12"/>
    <mergeCell ref="C10:C12"/>
    <mergeCell ref="D11:D12"/>
    <mergeCell ref="A16:F16"/>
    <mergeCell ref="A4:D4"/>
    <mergeCell ref="E4:H4"/>
    <mergeCell ref="A5:D5"/>
    <mergeCell ref="E5:H5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F7" sqref="F7"/>
    </sheetView>
  </sheetViews>
  <sheetFormatPr defaultColWidth="9.125" defaultRowHeight="12.75"/>
  <cols>
    <col min="1" max="1" width="3.50390625" style="45" customWidth="1"/>
    <col min="2" max="2" width="49.75390625" style="45" customWidth="1"/>
    <col min="3" max="3" width="17.00390625" style="45" customWidth="1"/>
    <col min="4" max="4" width="18.50390625" style="45" customWidth="1"/>
    <col min="5" max="16384" width="9.125" style="45" customWidth="1"/>
  </cols>
  <sheetData>
    <row r="1" spans="1:7" s="43" customFormat="1" ht="13.5" customHeight="1">
      <c r="A1" s="147" t="s">
        <v>339</v>
      </c>
      <c r="B1" s="147"/>
      <c r="C1" s="147"/>
      <c r="D1" s="152"/>
      <c r="E1" s="147"/>
      <c r="F1" s="152"/>
      <c r="G1" s="152"/>
    </row>
    <row r="2" spans="1:7" s="43" customFormat="1" ht="13.5" customHeight="1">
      <c r="A2" s="147" t="s">
        <v>265</v>
      </c>
      <c r="B2" s="147"/>
      <c r="C2" s="147"/>
      <c r="D2" s="152"/>
      <c r="E2" s="147"/>
      <c r="F2" s="152"/>
      <c r="G2" s="152"/>
    </row>
    <row r="3" spans="1:7" s="43" customFormat="1" ht="13.5" customHeight="1">
      <c r="A3" s="147" t="s">
        <v>266</v>
      </c>
      <c r="B3" s="147"/>
      <c r="C3" s="147"/>
      <c r="D3" s="152"/>
      <c r="E3" s="147"/>
      <c r="F3" s="152"/>
      <c r="G3" s="152"/>
    </row>
    <row r="4" spans="1:7" s="43" customFormat="1" ht="13.5" customHeight="1">
      <c r="A4" s="147" t="s">
        <v>267</v>
      </c>
      <c r="B4" s="147"/>
      <c r="C4" s="147"/>
      <c r="D4" s="152"/>
      <c r="E4" s="147"/>
      <c r="F4" s="152"/>
      <c r="G4" s="152"/>
    </row>
    <row r="5" spans="1:7" s="43" customFormat="1" ht="13.5" customHeight="1">
      <c r="A5" s="147" t="s">
        <v>268</v>
      </c>
      <c r="B5" s="147"/>
      <c r="C5" s="147"/>
      <c r="D5" s="152"/>
      <c r="E5" s="147"/>
      <c r="F5" s="152"/>
      <c r="G5" s="152"/>
    </row>
    <row r="6" spans="1:3" s="43" customFormat="1" ht="13.5">
      <c r="A6" s="42"/>
      <c r="B6" s="42"/>
      <c r="C6" s="42"/>
    </row>
    <row r="7" spans="1:4" ht="60" customHeight="1">
      <c r="A7" s="148" t="s">
        <v>271</v>
      </c>
      <c r="B7" s="148"/>
      <c r="C7" s="148"/>
      <c r="D7" s="119"/>
    </row>
    <row r="8" spans="1:4" ht="17.25" customHeight="1">
      <c r="A8" s="118" t="s">
        <v>269</v>
      </c>
      <c r="B8" s="118"/>
      <c r="C8" s="118"/>
      <c r="D8" s="152"/>
    </row>
    <row r="9" spans="1:3" ht="12.75" customHeight="1">
      <c r="A9" s="65"/>
      <c r="B9" s="65"/>
      <c r="C9" s="65"/>
    </row>
    <row r="10" spans="1:4" ht="12.75" customHeight="1">
      <c r="A10" s="153" t="s">
        <v>84</v>
      </c>
      <c r="B10" s="141" t="s">
        <v>85</v>
      </c>
      <c r="C10" s="141" t="s">
        <v>88</v>
      </c>
      <c r="D10" s="108" t="s">
        <v>229</v>
      </c>
    </row>
    <row r="11" spans="1:4" ht="30" customHeight="1">
      <c r="A11" s="154"/>
      <c r="B11" s="149"/>
      <c r="C11" s="149"/>
      <c r="D11" s="150" t="s">
        <v>227</v>
      </c>
    </row>
    <row r="12" spans="1:4" ht="28.5" customHeight="1">
      <c r="A12" s="154"/>
      <c r="B12" s="149"/>
      <c r="C12" s="149"/>
      <c r="D12" s="151"/>
    </row>
    <row r="13" spans="1:4" ht="30.75" customHeight="1">
      <c r="A13" s="67">
        <v>1</v>
      </c>
      <c r="B13" s="72" t="s">
        <v>162</v>
      </c>
      <c r="C13" s="73">
        <f>D13</f>
        <v>2611.305</v>
      </c>
      <c r="D13" s="73">
        <v>2611.305</v>
      </c>
    </row>
    <row r="14" spans="1:4" ht="33" customHeight="1">
      <c r="A14" s="67">
        <v>2</v>
      </c>
      <c r="B14" s="72" t="s">
        <v>163</v>
      </c>
      <c r="C14" s="73">
        <f>D14</f>
        <v>4892.79</v>
      </c>
      <c r="D14" s="73">
        <v>4892.79</v>
      </c>
    </row>
    <row r="15" spans="1:4" ht="15.75">
      <c r="A15" s="66"/>
      <c r="B15" s="74" t="s">
        <v>86</v>
      </c>
      <c r="C15" s="23">
        <f>C14+C13</f>
        <v>7504.094999999999</v>
      </c>
      <c r="D15" s="23">
        <f>D14+D13</f>
        <v>7504.094999999999</v>
      </c>
    </row>
    <row r="17" spans="1:4" ht="15">
      <c r="A17" s="146" t="s">
        <v>92</v>
      </c>
      <c r="B17" s="146"/>
      <c r="C17" s="146"/>
      <c r="D17" s="152"/>
    </row>
    <row r="18" ht="15" customHeight="1"/>
  </sheetData>
  <sheetProtection/>
  <mergeCells count="17">
    <mergeCell ref="E3:G3"/>
    <mergeCell ref="E4:G4"/>
    <mergeCell ref="A5:D5"/>
    <mergeCell ref="E5:G5"/>
    <mergeCell ref="A7:D7"/>
    <mergeCell ref="A8:D8"/>
    <mergeCell ref="A4:D4"/>
    <mergeCell ref="A1:D1"/>
    <mergeCell ref="E1:G1"/>
    <mergeCell ref="A2:D2"/>
    <mergeCell ref="E2:G2"/>
    <mergeCell ref="A3:D3"/>
    <mergeCell ref="A17:D17"/>
    <mergeCell ref="A10:A12"/>
    <mergeCell ref="B10:B12"/>
    <mergeCell ref="C10:C12"/>
    <mergeCell ref="D11:D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Рафис</cp:lastModifiedBy>
  <cp:lastPrinted>2017-06-21T03:23:41Z</cp:lastPrinted>
  <dcterms:created xsi:type="dcterms:W3CDTF">2003-10-27T11:59:24Z</dcterms:created>
  <dcterms:modified xsi:type="dcterms:W3CDTF">2017-06-29T04:24:50Z</dcterms:modified>
  <cp:category/>
  <cp:version/>
  <cp:contentType/>
  <cp:contentStatus/>
</cp:coreProperties>
</file>