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доходы" sheetId="1" r:id="rId1"/>
    <sheet name="разд, подразд, цел ст, вид расх" sheetId="2" r:id="rId2"/>
  </sheets>
  <definedNames>
    <definedName name="_xlnm.Print_Titles" localSheetId="0">'доходы'!$4:$4</definedName>
    <definedName name="_xlnm.Print_Titles" localSheetId="1">'разд, подразд, цел ст, вид расх'!$5:$5</definedName>
  </definedNames>
  <calcPr fullCalcOnLoad="1"/>
</workbook>
</file>

<file path=xl/sharedStrings.xml><?xml version="1.0" encoding="utf-8"?>
<sst xmlns="http://schemas.openxmlformats.org/spreadsheetml/2006/main" count="128" uniqueCount="123">
  <si>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</si>
  <si>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</si>
  <si>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</si>
  <si>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</si>
  <si>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</si>
  <si>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</si>
  <si>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</si>
  <si>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</si>
  <si>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</si>
  <si>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</si>
  <si>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</si>
  <si>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</si>
  <si>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</si>
  <si>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</si>
  <si>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</si>
  <si>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</si>
  <si>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</si>
  <si>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( тыс.руб.)</t>
  </si>
  <si>
    <t>ВСЕГО доходов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</si>
  <si>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</si>
  <si>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</si>
  <si>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</si>
  <si>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</si>
  <si>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</si>
  <si>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</si>
  <si>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</si>
  <si>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</si>
  <si>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</si>
  <si>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</si>
  <si>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</si>
  <si>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</si>
  <si>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</si>
  <si>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</si>
  <si>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</si>
  <si>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</si>
  <si>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</si>
  <si>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</si>
  <si>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</si>
  <si>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</si>
  <si>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</si>
  <si>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</si>
  <si>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</si>
  <si>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</si>
  <si>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</si>
  <si>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</si>
  <si>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</si>
  <si>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</si>
  <si>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</si>
  <si>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</si>
  <si>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</si>
  <si>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</si>
  <si>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</si>
  <si>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</si>
  <si>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</si>
  <si>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</si>
  <si>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</si>
  <si>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</si>
  <si>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</si>
  <si>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</si>
  <si>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</si>
  <si>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</si>
  <si>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</si>
  <si>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</si>
  <si>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</si>
  <si>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</si>
  <si>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</si>
  <si>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</si>
  <si>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</si>
  <si>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</si>
  <si>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</si>
  <si>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</si>
  <si>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</si>
  <si>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</si>
  <si>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</si>
  <si>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</si>
  <si>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</si>
  <si>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</si>
  <si>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</si>
  <si>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</si>
  <si>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</si>
  <si>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</si>
  <si>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</si>
  <si>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</si>
  <si>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</si>
  <si>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</si>
  <si>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</si>
  <si>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</si>
  <si>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</si>
  <si>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Профессиональная подготовка, переподготовка и повышение квалификации</t>
  </si>
  <si>
    <t xml:space="preserve">Сведения об исполнении бюджета муниципального района Мелеузовский район 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</si>
  <si>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</si>
  <si>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</si>
  <si>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</si>
  <si>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</si>
  <si>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</si>
  <si>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Задолженность и перерасчеты по отмененным налогам, сборам и иным обязательным платежам</t>
  </si>
  <si>
    <t>( тыс. руб.)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</si>
  <si>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</si>
  <si>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</si>
  <si>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-</t>
  </si>
  <si>
    <t>0505</t>
  </si>
  <si>
    <t>Другие вопросы в области жилищно-коммунального хозяйства</t>
  </si>
  <si>
    <t>Охрана семьи и детства</t>
  </si>
  <si>
    <t>НАЛОГОВЫЕ И НЕНАЛОГОВЫЕ ДОХОДЫ</t>
  </si>
  <si>
    <t>в том числе:      дотации</t>
  </si>
  <si>
    <t xml:space="preserve">                         субвенции</t>
  </si>
  <si>
    <t>Прочие безвозмездные поступления</t>
  </si>
  <si>
    <t>0314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</si>
  <si>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</si>
  <si>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</si>
  <si>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</si>
  <si>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</si>
  <si>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</si>
  <si>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</si>
  <si>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</si>
  <si>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</si>
  <si>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План на 2017 год</t>
  </si>
  <si>
    <t>Назначено на 2017 год</t>
  </si>
  <si>
    <t>Сельское хозяйство и рыболовство</t>
  </si>
  <si>
    <t>Республики Башкортостан по доходам за первое полугодие 2017 года</t>
  </si>
  <si>
    <t>Всего исполнено за первое полугодие 2017 года</t>
  </si>
  <si>
    <t>Мелеузовский район Республики Башкортостан по расходам за первое полугодие 2017 года</t>
  </si>
  <si>
    <t>Исполнено за первое полугодие 2017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</si>
</sst>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  <numFmt numFmtId="190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76" fontId="2" fillId="0" borderId="0" xfId="0" applyNumberFormat="1" applyFont="1" applyFill="1" applyAlignment="1">
      <alignment wrapText="1"/>
    </xf>
    <xf numFmtId="17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1" fontId="2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/>
    </xf>
    <xf numFmtId="190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top" wrapText="1"/>
    </xf>
    <xf numFmtId="19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190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14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190" fontId="2" fillId="0" borderId="14" xfId="0" applyNumberFormat="1" applyFont="1" applyFill="1" applyBorder="1" applyAlignment="1">
      <alignment horizontal="right" vertical="top" wrapText="1"/>
    </xf>
    <xf numFmtId="190" fontId="2" fillId="0" borderId="14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190" fontId="1" fillId="0" borderId="14" xfId="0" applyNumberFormat="1" applyFont="1" applyFill="1" applyBorder="1" applyAlignment="1">
      <alignment horizontal="right" vertical="top" wrapText="1"/>
    </xf>
    <xf numFmtId="190" fontId="1" fillId="0" borderId="14" xfId="0" applyNumberFormat="1" applyFont="1" applyFill="1" applyBorder="1" applyAlignment="1">
      <alignment horizontal="right" vertical="top"/>
    </xf>
    <xf numFmtId="190" fontId="1" fillId="0" borderId="14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190" fontId="1" fillId="0" borderId="14" xfId="0" applyNumberFormat="1" applyFont="1" applyFill="1" applyBorder="1" applyAlignment="1">
      <alignment horizontal="right" vertical="top"/>
    </xf>
    <xf numFmtId="190" fontId="2" fillId="0" borderId="14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9" fillId="0" borderId="15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2">
      <selection activeCell="G4" sqref="G4"/>
    </sheetView>
  </sheetViews>
  <sheetFormatPr defaultColWidth="9.125" defaultRowHeight="12.75"/>
  <cols>
    <col min="1" max="1" width="77.125" style="7" customWidth="1"/>
    <col min="2" max="2" width="13.625" style="11" customWidth="1"/>
    <col min="3" max="3" width="12.00390625" style="7" customWidth="1"/>
    <col min="4" max="4" width="8.125" style="7" customWidth="1"/>
    <col min="5" max="16384" width="9.125" style="7" customWidth="1"/>
  </cols>
  <sheetData>
    <row r="1" spans="1:4" ht="16.5">
      <c r="A1" s="67" t="s">
        <v>89</v>
      </c>
      <c r="B1" s="67"/>
      <c r="C1" s="68"/>
      <c r="D1" s="68"/>
    </row>
    <row r="2" spans="1:4" ht="16.5">
      <c r="A2" s="67" t="s">
        <v>119</v>
      </c>
      <c r="B2" s="67"/>
      <c r="C2" s="68"/>
      <c r="D2" s="68"/>
    </row>
    <row r="3" ht="15.75" customHeight="1" thickBot="1">
      <c r="D3" s="29" t="s">
        <v>96</v>
      </c>
    </row>
    <row r="4" spans="1:4" s="12" customFormat="1" ht="86.25" customHeight="1" thickBot="1">
      <c r="A4" s="30" t="s">
        <v>1</v>
      </c>
      <c r="B4" s="30" t="s">
        <v>116</v>
      </c>
      <c r="C4" s="31" t="s">
        <v>120</v>
      </c>
      <c r="D4" s="32" t="s">
        <v>2</v>
      </c>
    </row>
    <row r="5" spans="1:4" s="8" customFormat="1" ht="16.5">
      <c r="A5" s="33" t="s">
        <v>103</v>
      </c>
      <c r="B5" s="34">
        <f>B6+B7+B8+B9+B10+B11+B12+B13+B14+B15+B16+B17</f>
        <v>513491</v>
      </c>
      <c r="C5" s="34">
        <f>C6+C7+C8+C9+C10+C11+C12+C13+C14+C15+C16+C17</f>
        <v>277289.00000000006</v>
      </c>
      <c r="D5" s="35">
        <f>C5/B5*100</f>
        <v>54.000751717167404</v>
      </c>
    </row>
    <row r="6" spans="1:4" s="8" customFormat="1" ht="16.5">
      <c r="A6" s="36" t="s">
        <v>3</v>
      </c>
      <c r="B6" s="37">
        <v>316777</v>
      </c>
      <c r="C6" s="37">
        <v>139421.6</v>
      </c>
      <c r="D6" s="35">
        <f aca="true" t="shared" si="0" ref="D6:D27">C6/B6*100</f>
        <v>44.01253878911663</v>
      </c>
    </row>
    <row r="7" spans="1:4" s="8" customFormat="1" ht="33">
      <c r="A7" s="36" t="s">
        <v>97</v>
      </c>
      <c r="B7" s="37">
        <v>19743</v>
      </c>
      <c r="C7" s="37">
        <v>8568.2</v>
      </c>
      <c r="D7" s="35">
        <f t="shared" si="0"/>
        <v>43.398672947373754</v>
      </c>
    </row>
    <row r="8" spans="1:4" s="8" customFormat="1" ht="16.5">
      <c r="A8" s="38" t="s">
        <v>4</v>
      </c>
      <c r="B8" s="37">
        <v>108695</v>
      </c>
      <c r="C8" s="37">
        <v>71683.2</v>
      </c>
      <c r="D8" s="35">
        <f t="shared" si="0"/>
        <v>65.94893969363817</v>
      </c>
    </row>
    <row r="9" spans="1:4" s="8" customFormat="1" ht="33" customHeight="1">
      <c r="A9" s="38" t="s">
        <v>55</v>
      </c>
      <c r="B9" s="37">
        <v>1900</v>
      </c>
      <c r="C9" s="37">
        <v>217.6</v>
      </c>
      <c r="D9" s="35">
        <f t="shared" si="0"/>
        <v>11.452631578947368</v>
      </c>
    </row>
    <row r="10" spans="1:4" s="8" customFormat="1" ht="16.5">
      <c r="A10" s="39" t="s">
        <v>9</v>
      </c>
      <c r="B10" s="37">
        <v>7906</v>
      </c>
      <c r="C10" s="37">
        <v>4324.5</v>
      </c>
      <c r="D10" s="35">
        <f t="shared" si="0"/>
        <v>54.69896281305338</v>
      </c>
    </row>
    <row r="11" spans="1:4" s="8" customFormat="1" ht="33">
      <c r="A11" s="40" t="s">
        <v>95</v>
      </c>
      <c r="B11" s="37">
        <v>0</v>
      </c>
      <c r="C11" s="37">
        <v>0</v>
      </c>
      <c r="D11" s="35" t="s">
        <v>99</v>
      </c>
    </row>
    <row r="12" spans="1:4" s="8" customFormat="1" ht="33">
      <c r="A12" s="36" t="s">
        <v>11</v>
      </c>
      <c r="B12" s="37">
        <v>37791</v>
      </c>
      <c r="C12" s="37">
        <v>32386.6</v>
      </c>
      <c r="D12" s="35">
        <f t="shared" si="0"/>
        <v>85.69924055992168</v>
      </c>
    </row>
    <row r="13" spans="1:4" s="8" customFormat="1" ht="18" customHeight="1">
      <c r="A13" s="38" t="s">
        <v>5</v>
      </c>
      <c r="B13" s="37">
        <v>3695</v>
      </c>
      <c r="C13" s="37">
        <v>1739.7</v>
      </c>
      <c r="D13" s="35">
        <f t="shared" si="0"/>
        <v>47.08254397834912</v>
      </c>
    </row>
    <row r="14" spans="1:4" s="8" customFormat="1" ht="33">
      <c r="A14" s="38" t="s">
        <v>98</v>
      </c>
      <c r="B14" s="37">
        <v>220</v>
      </c>
      <c r="C14" s="37">
        <v>163.6</v>
      </c>
      <c r="D14" s="35" t="s">
        <v>99</v>
      </c>
    </row>
    <row r="15" spans="1:4" s="8" customFormat="1" ht="16.5" customHeight="1">
      <c r="A15" s="36" t="s">
        <v>10</v>
      </c>
      <c r="B15" s="37">
        <v>10814</v>
      </c>
      <c r="C15" s="37">
        <v>11217.3</v>
      </c>
      <c r="D15" s="35">
        <f t="shared" si="0"/>
        <v>103.7294248196782</v>
      </c>
    </row>
    <row r="16" spans="1:4" s="8" customFormat="1" ht="16.5">
      <c r="A16" s="39" t="s">
        <v>6</v>
      </c>
      <c r="B16" s="37">
        <v>5950</v>
      </c>
      <c r="C16" s="37">
        <v>4269.8</v>
      </c>
      <c r="D16" s="35">
        <f t="shared" si="0"/>
        <v>71.76134453781513</v>
      </c>
    </row>
    <row r="17" spans="1:4" ht="16.5">
      <c r="A17" s="39" t="s">
        <v>7</v>
      </c>
      <c r="B17" s="41">
        <v>0</v>
      </c>
      <c r="C17" s="35">
        <v>3296.9</v>
      </c>
      <c r="D17" s="35"/>
    </row>
    <row r="18" spans="1:4" s="8" customFormat="1" ht="16.5">
      <c r="A18" s="42" t="s">
        <v>16</v>
      </c>
      <c r="B18" s="37">
        <f>B19+B26+B25+B24</f>
        <v>908577.2</v>
      </c>
      <c r="C18" s="37">
        <f>C19+C26+C25+C24</f>
        <v>508115.5</v>
      </c>
      <c r="D18" s="35">
        <f t="shared" si="0"/>
        <v>55.92430670723413</v>
      </c>
    </row>
    <row r="19" spans="1:4" s="8" customFormat="1" ht="33">
      <c r="A19" s="42" t="s">
        <v>53</v>
      </c>
      <c r="B19" s="37">
        <f>B20+B21+B22+B23</f>
        <v>907852.2</v>
      </c>
      <c r="C19" s="37">
        <f>C20+C21+C22+C23</f>
        <v>510465.60000000003</v>
      </c>
      <c r="D19" s="35">
        <f t="shared" si="0"/>
        <v>56.22783091785205</v>
      </c>
    </row>
    <row r="20" spans="1:4" s="8" customFormat="1" ht="16.5">
      <c r="A20" s="38" t="s">
        <v>104</v>
      </c>
      <c r="B20" s="37">
        <v>67249.7</v>
      </c>
      <c r="C20" s="37">
        <v>33626</v>
      </c>
      <c r="D20" s="35">
        <f t="shared" si="0"/>
        <v>50.00171004480317</v>
      </c>
    </row>
    <row r="21" spans="1:4" s="8" customFormat="1" ht="16.5" customHeight="1">
      <c r="A21" s="38" t="s">
        <v>92</v>
      </c>
      <c r="B21" s="37">
        <v>199095.4</v>
      </c>
      <c r="C21" s="37">
        <v>94118.2</v>
      </c>
      <c r="D21" s="35">
        <f t="shared" si="0"/>
        <v>47.27291539633763</v>
      </c>
    </row>
    <row r="22" spans="1:4" s="8" customFormat="1" ht="15.75" customHeight="1">
      <c r="A22" s="38" t="s">
        <v>105</v>
      </c>
      <c r="B22" s="37">
        <v>631429.6</v>
      </c>
      <c r="C22" s="37">
        <v>378571.4</v>
      </c>
      <c r="D22" s="35">
        <f>C22/B22*100</f>
        <v>59.95464894265331</v>
      </c>
    </row>
    <row r="23" spans="1:4" s="8" customFormat="1" ht="15.75" customHeight="1">
      <c r="A23" s="38" t="s">
        <v>93</v>
      </c>
      <c r="B23" s="37">
        <v>10077.5</v>
      </c>
      <c r="C23" s="37">
        <v>4150</v>
      </c>
      <c r="D23" s="35">
        <f t="shared" si="0"/>
        <v>41.18084842470851</v>
      </c>
    </row>
    <row r="24" spans="1:4" s="8" customFormat="1" ht="15.75" customHeight="1">
      <c r="A24" s="38" t="s">
        <v>106</v>
      </c>
      <c r="B24" s="37">
        <v>725</v>
      </c>
      <c r="C24" s="37">
        <v>190.6</v>
      </c>
      <c r="D24" s="35" t="s">
        <v>99</v>
      </c>
    </row>
    <row r="25" spans="1:4" s="8" customFormat="1" ht="72" customHeight="1">
      <c r="A25" s="38" t="s">
        <v>94</v>
      </c>
      <c r="B25" s="37">
        <v>0</v>
      </c>
      <c r="C25" s="37">
        <v>250.7</v>
      </c>
      <c r="D25" s="35" t="s">
        <v>99</v>
      </c>
    </row>
    <row r="26" spans="1:4" s="8" customFormat="1" ht="33.75" customHeight="1">
      <c r="A26" s="38" t="s">
        <v>66</v>
      </c>
      <c r="B26" s="37">
        <v>0</v>
      </c>
      <c r="C26" s="37">
        <v>-2791.4</v>
      </c>
      <c r="D26" s="35" t="s">
        <v>99</v>
      </c>
    </row>
    <row r="27" spans="1:4" s="9" customFormat="1" ht="16.5">
      <c r="A27" s="43" t="s">
        <v>18</v>
      </c>
      <c r="B27" s="44">
        <f>B18+B5</f>
        <v>1422068.2</v>
      </c>
      <c r="C27" s="44">
        <f>C18+C5</f>
        <v>785404.5</v>
      </c>
      <c r="D27" s="45">
        <f t="shared" si="0"/>
        <v>55.22973511396992</v>
      </c>
    </row>
    <row r="28" s="8" customFormat="1" ht="16.5">
      <c r="B28" s="12"/>
    </row>
    <row r="29" s="8" customFormat="1" ht="16.5">
      <c r="B29" s="12"/>
    </row>
    <row r="30" spans="1:5" s="8" customFormat="1" ht="16.5">
      <c r="A30" s="24"/>
      <c r="B30" s="25"/>
      <c r="C30" s="65"/>
      <c r="D30" s="66"/>
      <c r="E30" s="26"/>
    </row>
    <row r="31" s="8" customFormat="1" ht="16.5">
      <c r="B31" s="12"/>
    </row>
    <row r="32" s="8" customFormat="1" ht="16.5">
      <c r="B32" s="12"/>
    </row>
    <row r="33" s="8" customFormat="1" ht="16.5">
      <c r="B33" s="12"/>
    </row>
    <row r="34" s="8" customFormat="1" ht="16.5">
      <c r="B34" s="12"/>
    </row>
    <row r="35" s="8" customFormat="1" ht="16.5">
      <c r="B35" s="12"/>
    </row>
    <row r="36" s="8" customFormat="1" ht="16.5">
      <c r="B36" s="12"/>
    </row>
    <row r="37" s="8" customFormat="1" ht="16.5">
      <c r="B37" s="12"/>
    </row>
    <row r="38" s="8" customFormat="1" ht="16.5">
      <c r="B38" s="12"/>
    </row>
    <row r="39" s="8" customFormat="1" ht="16.5">
      <c r="B39" s="12"/>
    </row>
    <row r="40" s="8" customFormat="1" ht="16.5">
      <c r="B40" s="12"/>
    </row>
    <row r="41" s="8" customFormat="1" ht="16.5">
      <c r="B41" s="12"/>
    </row>
    <row r="42" s="8" customFormat="1" ht="16.5">
      <c r="B42" s="12"/>
    </row>
    <row r="43" s="8" customFormat="1" ht="16.5">
      <c r="B43" s="12"/>
    </row>
    <row r="44" s="8" customFormat="1" ht="16.5">
      <c r="B44" s="12"/>
    </row>
    <row r="45" s="8" customFormat="1" ht="16.5">
      <c r="B45" s="12"/>
    </row>
    <row r="46" s="8" customFormat="1" ht="16.5">
      <c r="B46" s="12"/>
    </row>
    <row r="47" s="8" customFormat="1" ht="16.5">
      <c r="B47" s="12"/>
    </row>
    <row r="48" s="8" customFormat="1" ht="16.5">
      <c r="B48" s="12"/>
    </row>
    <row r="49" s="8" customFormat="1" ht="16.5">
      <c r="B49" s="12"/>
    </row>
    <row r="50" s="8" customFormat="1" ht="16.5">
      <c r="B50" s="12"/>
    </row>
    <row r="51" s="8" customFormat="1" ht="16.5">
      <c r="B51" s="12"/>
    </row>
    <row r="52" s="8" customFormat="1" ht="16.5">
      <c r="B52" s="12"/>
    </row>
    <row r="53" s="8" customFormat="1" ht="16.5">
      <c r="B53" s="12"/>
    </row>
    <row r="54" s="8" customFormat="1" ht="16.5">
      <c r="B54" s="12"/>
    </row>
  </sheetData>
  <sheetProtection/>
  <mergeCells count="3">
    <mergeCell ref="C30:D30"/>
    <mergeCell ref="A1:D1"/>
    <mergeCell ref="A2:D2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7"/>
  <sheetViews>
    <sheetView zoomScalePageLayoutView="0" workbookViewId="0" topLeftCell="A36">
      <selection activeCell="J5" sqref="J5"/>
    </sheetView>
  </sheetViews>
  <sheetFormatPr defaultColWidth="9.125" defaultRowHeight="12.75"/>
  <cols>
    <col min="1" max="1" width="49.50390625" style="1" customWidth="1"/>
    <col min="2" max="2" width="8.875" style="1" customWidth="1"/>
    <col min="3" max="3" width="11.875" style="1" customWidth="1"/>
    <col min="4" max="4" width="11.50390625" style="1" customWidth="1"/>
    <col min="5" max="5" width="7.375" style="20" customWidth="1"/>
    <col min="6" max="6" width="9.50390625" style="1" bestFit="1" customWidth="1"/>
    <col min="7" max="16384" width="9.125" style="1" customWidth="1"/>
  </cols>
  <sheetData>
    <row r="1" spans="1:5" ht="15">
      <c r="A1" s="69" t="s">
        <v>67</v>
      </c>
      <c r="B1" s="69"/>
      <c r="C1" s="69"/>
      <c r="D1" s="69"/>
      <c r="E1" s="69"/>
    </row>
    <row r="2" spans="1:5" ht="31.5" customHeight="1">
      <c r="A2" s="70" t="s">
        <v>121</v>
      </c>
      <c r="B2" s="70"/>
      <c r="C2" s="70"/>
      <c r="D2" s="70"/>
      <c r="E2" s="70"/>
    </row>
    <row r="3" spans="1:5" ht="9" customHeight="1">
      <c r="A3" s="69"/>
      <c r="B3" s="69"/>
      <c r="C3" s="69"/>
      <c r="D3" s="69"/>
      <c r="E3" s="69"/>
    </row>
    <row r="4" spans="4:5" s="46" customFormat="1" ht="10.5" thickBot="1">
      <c r="D4" s="71" t="s">
        <v>17</v>
      </c>
      <c r="E4" s="71"/>
    </row>
    <row r="5" spans="1:5" s="49" customFormat="1" ht="69.75" customHeight="1" thickBot="1">
      <c r="A5" s="47" t="s">
        <v>8</v>
      </c>
      <c r="B5" s="47" t="s">
        <v>32</v>
      </c>
      <c r="C5" s="47" t="s">
        <v>117</v>
      </c>
      <c r="D5" s="47" t="s">
        <v>122</v>
      </c>
      <c r="E5" s="48" t="s">
        <v>2</v>
      </c>
    </row>
    <row r="6" spans="1:5" s="3" customFormat="1" ht="15">
      <c r="A6" s="50" t="s">
        <v>33</v>
      </c>
      <c r="B6" s="51" t="s">
        <v>19</v>
      </c>
      <c r="C6" s="52">
        <f>C7+C8+C9+C10</f>
        <v>88965.3</v>
      </c>
      <c r="D6" s="52">
        <f>D7+D8+D9+D10</f>
        <v>35463.6</v>
      </c>
      <c r="E6" s="53">
        <f aca="true" t="shared" si="0" ref="E6:E15">D6/C6*100</f>
        <v>39.86228338464547</v>
      </c>
    </row>
    <row r="7" spans="1:5" s="3" customFormat="1" ht="66.75" customHeight="1">
      <c r="A7" s="54" t="s">
        <v>14</v>
      </c>
      <c r="B7" s="55" t="s">
        <v>50</v>
      </c>
      <c r="C7" s="56">
        <v>3396</v>
      </c>
      <c r="D7" s="57">
        <v>1563.1</v>
      </c>
      <c r="E7" s="58">
        <f t="shared" si="0"/>
        <v>46.02767962308598</v>
      </c>
    </row>
    <row r="8" spans="1:5" s="2" customFormat="1" ht="69" customHeight="1">
      <c r="A8" s="54" t="s">
        <v>0</v>
      </c>
      <c r="B8" s="55" t="s">
        <v>34</v>
      </c>
      <c r="C8" s="58">
        <v>67616</v>
      </c>
      <c r="D8" s="58">
        <v>28528.3</v>
      </c>
      <c r="E8" s="58">
        <f t="shared" si="0"/>
        <v>42.19164103170847</v>
      </c>
    </row>
    <row r="9" spans="1:5" s="2" customFormat="1" ht="15">
      <c r="A9" s="54" t="s">
        <v>29</v>
      </c>
      <c r="B9" s="55" t="s">
        <v>61</v>
      </c>
      <c r="C9" s="58">
        <v>700</v>
      </c>
      <c r="D9" s="58">
        <v>0</v>
      </c>
      <c r="E9" s="58">
        <f t="shared" si="0"/>
        <v>0</v>
      </c>
    </row>
    <row r="10" spans="1:5" s="2" customFormat="1" ht="15">
      <c r="A10" s="54" t="s">
        <v>54</v>
      </c>
      <c r="B10" s="55" t="s">
        <v>70</v>
      </c>
      <c r="C10" s="58">
        <v>17253.3</v>
      </c>
      <c r="D10" s="58">
        <v>5372.2</v>
      </c>
      <c r="E10" s="58">
        <f t="shared" si="0"/>
        <v>31.137231717990183</v>
      </c>
    </row>
    <row r="11" spans="1:5" s="28" customFormat="1" ht="15">
      <c r="A11" s="59" t="s">
        <v>71</v>
      </c>
      <c r="B11" s="60" t="s">
        <v>72</v>
      </c>
      <c r="C11" s="52">
        <f>C12</f>
        <v>1571.1</v>
      </c>
      <c r="D11" s="52">
        <f>D12</f>
        <v>785.6</v>
      </c>
      <c r="E11" s="53">
        <f t="shared" si="0"/>
        <v>50.00318248361021</v>
      </c>
    </row>
    <row r="12" spans="1:5" s="2" customFormat="1" ht="15">
      <c r="A12" s="54" t="s">
        <v>87</v>
      </c>
      <c r="B12" s="55" t="s">
        <v>73</v>
      </c>
      <c r="C12" s="58">
        <v>1571.1</v>
      </c>
      <c r="D12" s="58">
        <v>785.6</v>
      </c>
      <c r="E12" s="56">
        <f t="shared" si="0"/>
        <v>50.00318248361021</v>
      </c>
    </row>
    <row r="13" spans="1:5" s="3" customFormat="1" ht="33" customHeight="1">
      <c r="A13" s="50" t="s">
        <v>35</v>
      </c>
      <c r="B13" s="51" t="s">
        <v>36</v>
      </c>
      <c r="C13" s="52">
        <f>C14+C15</f>
        <v>7051</v>
      </c>
      <c r="D13" s="52">
        <f>D14+D15</f>
        <v>1046.8</v>
      </c>
      <c r="E13" s="53">
        <f t="shared" si="0"/>
        <v>14.846121117571975</v>
      </c>
    </row>
    <row r="14" spans="1:5" s="2" customFormat="1" ht="46.5">
      <c r="A14" s="54" t="s">
        <v>69</v>
      </c>
      <c r="B14" s="55" t="s">
        <v>68</v>
      </c>
      <c r="C14" s="58">
        <v>3051</v>
      </c>
      <c r="D14" s="58">
        <v>1046.8</v>
      </c>
      <c r="E14" s="58">
        <f t="shared" si="0"/>
        <v>34.31006227466404</v>
      </c>
    </row>
    <row r="15" spans="1:5" s="2" customFormat="1" ht="31.5" customHeight="1">
      <c r="A15" s="54" t="s">
        <v>108</v>
      </c>
      <c r="B15" s="55" t="s">
        <v>107</v>
      </c>
      <c r="C15" s="58">
        <v>4000</v>
      </c>
      <c r="D15" s="58">
        <v>0</v>
      </c>
      <c r="E15" s="58">
        <f t="shared" si="0"/>
        <v>0</v>
      </c>
    </row>
    <row r="16" spans="1:5" s="3" customFormat="1" ht="15">
      <c r="A16" s="50" t="s">
        <v>37</v>
      </c>
      <c r="B16" s="51" t="s">
        <v>38</v>
      </c>
      <c r="C16" s="52">
        <f>C20+C21+C18+C19+C17</f>
        <v>132142.5</v>
      </c>
      <c r="D16" s="52">
        <f>D20+D21+D18+D19+D17</f>
        <v>29709.199999999997</v>
      </c>
      <c r="E16" s="53">
        <f aca="true" t="shared" si="1" ref="E16:E26">D16/C16*100</f>
        <v>22.48269860188811</v>
      </c>
    </row>
    <row r="17" spans="1:5" s="27" customFormat="1" ht="15">
      <c r="A17" s="61" t="s">
        <v>109</v>
      </c>
      <c r="B17" s="62" t="s">
        <v>110</v>
      </c>
      <c r="C17" s="56">
        <v>250</v>
      </c>
      <c r="D17" s="56">
        <v>0</v>
      </c>
      <c r="E17" s="56">
        <f t="shared" si="1"/>
        <v>0</v>
      </c>
    </row>
    <row r="18" spans="1:5" s="2" customFormat="1" ht="15">
      <c r="A18" s="54" t="s">
        <v>118</v>
      </c>
      <c r="B18" s="55" t="s">
        <v>57</v>
      </c>
      <c r="C18" s="58">
        <v>12300.1</v>
      </c>
      <c r="D18" s="58">
        <v>2028.1</v>
      </c>
      <c r="E18" s="58">
        <f t="shared" si="1"/>
        <v>16.488483833464766</v>
      </c>
    </row>
    <row r="19" spans="1:5" s="2" customFormat="1" ht="15">
      <c r="A19" s="54" t="s">
        <v>59</v>
      </c>
      <c r="B19" s="55" t="s">
        <v>60</v>
      </c>
      <c r="C19" s="58">
        <v>270</v>
      </c>
      <c r="D19" s="58">
        <v>0</v>
      </c>
      <c r="E19" s="58">
        <f t="shared" si="1"/>
        <v>0</v>
      </c>
    </row>
    <row r="20" spans="1:5" s="2" customFormat="1" ht="15">
      <c r="A20" s="54" t="s">
        <v>111</v>
      </c>
      <c r="B20" s="55" t="s">
        <v>56</v>
      </c>
      <c r="C20" s="58">
        <v>110364.2</v>
      </c>
      <c r="D20" s="58">
        <v>24331.3</v>
      </c>
      <c r="E20" s="58">
        <f t="shared" si="1"/>
        <v>22.046370109147713</v>
      </c>
    </row>
    <row r="21" spans="1:5" s="2" customFormat="1" ht="33.75" customHeight="1">
      <c r="A21" s="54" t="s">
        <v>39</v>
      </c>
      <c r="B21" s="55" t="s">
        <v>15</v>
      </c>
      <c r="C21" s="58">
        <v>8958.2</v>
      </c>
      <c r="D21" s="58">
        <v>3349.8</v>
      </c>
      <c r="E21" s="58">
        <f t="shared" si="1"/>
        <v>37.393672836060816</v>
      </c>
    </row>
    <row r="22" spans="1:5" s="2" customFormat="1" ht="16.5" customHeight="1">
      <c r="A22" s="59" t="s">
        <v>51</v>
      </c>
      <c r="B22" s="60" t="s">
        <v>52</v>
      </c>
      <c r="C22" s="53">
        <f>C23+C24+C25+C26</f>
        <v>142882.7</v>
      </c>
      <c r="D22" s="53">
        <f>D23+D24+D25+D26</f>
        <v>57282.3</v>
      </c>
      <c r="E22" s="53">
        <f t="shared" si="1"/>
        <v>40.09043782067388</v>
      </c>
    </row>
    <row r="23" spans="1:5" s="27" customFormat="1" ht="19.5" customHeight="1">
      <c r="A23" s="61" t="s">
        <v>62</v>
      </c>
      <c r="B23" s="62" t="s">
        <v>64</v>
      </c>
      <c r="C23" s="56">
        <v>57150.7</v>
      </c>
      <c r="D23" s="56">
        <v>15198.7</v>
      </c>
      <c r="E23" s="58">
        <f t="shared" si="1"/>
        <v>26.594074963211302</v>
      </c>
    </row>
    <row r="24" spans="1:5" s="27" customFormat="1" ht="18" customHeight="1">
      <c r="A24" s="61" t="s">
        <v>63</v>
      </c>
      <c r="B24" s="62" t="s">
        <v>65</v>
      </c>
      <c r="C24" s="56">
        <v>39935</v>
      </c>
      <c r="D24" s="56">
        <v>3158.6</v>
      </c>
      <c r="E24" s="58">
        <f t="shared" si="1"/>
        <v>7.909352698134469</v>
      </c>
    </row>
    <row r="25" spans="1:5" s="27" customFormat="1" ht="18" customHeight="1">
      <c r="A25" s="61" t="s">
        <v>90</v>
      </c>
      <c r="B25" s="62" t="s">
        <v>91</v>
      </c>
      <c r="C25" s="56">
        <v>37566.5</v>
      </c>
      <c r="D25" s="56">
        <v>34831.5</v>
      </c>
      <c r="E25" s="58">
        <f t="shared" si="1"/>
        <v>92.71957728295158</v>
      </c>
    </row>
    <row r="26" spans="1:5" s="27" customFormat="1" ht="30.75">
      <c r="A26" s="61" t="s">
        <v>101</v>
      </c>
      <c r="B26" s="62" t="s">
        <v>100</v>
      </c>
      <c r="C26" s="56">
        <v>8230.5</v>
      </c>
      <c r="D26" s="56">
        <v>4093.5</v>
      </c>
      <c r="E26" s="58">
        <f t="shared" si="1"/>
        <v>49.735739019500635</v>
      </c>
    </row>
    <row r="27" spans="1:9" s="2" customFormat="1" ht="14.25" customHeight="1">
      <c r="A27" s="50" t="s">
        <v>58</v>
      </c>
      <c r="B27" s="51" t="s">
        <v>20</v>
      </c>
      <c r="C27" s="52">
        <f>C33+C32+C31+C29+C28+C30</f>
        <v>924749.6000000001</v>
      </c>
      <c r="D27" s="52">
        <f>D33+D32+D31+D29+D28+D30</f>
        <v>506893.1</v>
      </c>
      <c r="E27" s="53">
        <f aca="true" t="shared" si="2" ref="E27:E33">D27/C27*100</f>
        <v>54.814092377006695</v>
      </c>
      <c r="I27" s="6"/>
    </row>
    <row r="28" spans="1:5" s="2" customFormat="1" ht="15">
      <c r="A28" s="54" t="s">
        <v>25</v>
      </c>
      <c r="B28" s="55" t="s">
        <v>21</v>
      </c>
      <c r="C28" s="63">
        <v>303065.7</v>
      </c>
      <c r="D28" s="58">
        <v>158250.4</v>
      </c>
      <c r="E28" s="58">
        <f t="shared" si="2"/>
        <v>52.21653258682852</v>
      </c>
    </row>
    <row r="29" spans="1:5" s="2" customFormat="1" ht="15">
      <c r="A29" s="54" t="s">
        <v>26</v>
      </c>
      <c r="B29" s="55" t="s">
        <v>40</v>
      </c>
      <c r="C29" s="58">
        <v>476284.8</v>
      </c>
      <c r="D29" s="58">
        <v>273883</v>
      </c>
      <c r="E29" s="58">
        <f t="shared" si="2"/>
        <v>57.50403959983606</v>
      </c>
    </row>
    <row r="30" spans="1:5" s="2" customFormat="1" ht="15">
      <c r="A30" s="54" t="s">
        <v>112</v>
      </c>
      <c r="B30" s="55" t="s">
        <v>113</v>
      </c>
      <c r="C30" s="58">
        <v>85321.3</v>
      </c>
      <c r="D30" s="58">
        <v>44733.4</v>
      </c>
      <c r="E30" s="58">
        <f t="shared" si="2"/>
        <v>52.42934648206251</v>
      </c>
    </row>
    <row r="31" spans="1:5" s="2" customFormat="1" ht="30.75">
      <c r="A31" s="54" t="s">
        <v>88</v>
      </c>
      <c r="B31" s="55" t="s">
        <v>22</v>
      </c>
      <c r="C31" s="58">
        <v>500</v>
      </c>
      <c r="D31" s="58">
        <v>65.8</v>
      </c>
      <c r="E31" s="58">
        <f t="shared" si="2"/>
        <v>13.16</v>
      </c>
    </row>
    <row r="32" spans="1:5" s="2" customFormat="1" ht="15">
      <c r="A32" s="54" t="s">
        <v>114</v>
      </c>
      <c r="B32" s="55" t="s">
        <v>41</v>
      </c>
      <c r="C32" s="58">
        <v>32914.8</v>
      </c>
      <c r="D32" s="58">
        <v>18023.5</v>
      </c>
      <c r="E32" s="58">
        <f t="shared" si="2"/>
        <v>54.75804197503859</v>
      </c>
    </row>
    <row r="33" spans="1:5" s="2" customFormat="1" ht="15">
      <c r="A33" s="54" t="s">
        <v>42</v>
      </c>
      <c r="B33" s="55" t="s">
        <v>43</v>
      </c>
      <c r="C33" s="58">
        <v>26663</v>
      </c>
      <c r="D33" s="58">
        <v>11937</v>
      </c>
      <c r="E33" s="58">
        <f t="shared" si="2"/>
        <v>44.76990586205603</v>
      </c>
    </row>
    <row r="34" spans="1:5" s="2" customFormat="1" ht="15">
      <c r="A34" s="50" t="s">
        <v>74</v>
      </c>
      <c r="B34" s="51" t="s">
        <v>23</v>
      </c>
      <c r="C34" s="52">
        <f>C35</f>
        <v>52883.1</v>
      </c>
      <c r="D34" s="52">
        <f>D35</f>
        <v>26393</v>
      </c>
      <c r="E34" s="52">
        <f>E35</f>
        <v>49.908193732969515</v>
      </c>
    </row>
    <row r="35" spans="1:5" s="2" customFormat="1" ht="15">
      <c r="A35" s="54" t="s">
        <v>44</v>
      </c>
      <c r="B35" s="55" t="s">
        <v>24</v>
      </c>
      <c r="C35" s="58">
        <v>52883.1</v>
      </c>
      <c r="D35" s="58">
        <v>26393</v>
      </c>
      <c r="E35" s="56">
        <f aca="true" t="shared" si="3" ref="E35:E48">D35/C35*100</f>
        <v>49.908193732969515</v>
      </c>
    </row>
    <row r="36" spans="1:5" s="3" customFormat="1" ht="15">
      <c r="A36" s="50" t="s">
        <v>28</v>
      </c>
      <c r="B36" s="51" t="s">
        <v>45</v>
      </c>
      <c r="C36" s="64">
        <f>C37+C38+C39</f>
        <v>87757.9</v>
      </c>
      <c r="D36" s="64">
        <f>D37+D38+D39</f>
        <v>33475.3</v>
      </c>
      <c r="E36" s="53">
        <f t="shared" si="3"/>
        <v>38.1450558867065</v>
      </c>
    </row>
    <row r="37" spans="1:5" s="3" customFormat="1" ht="15">
      <c r="A37" s="61" t="s">
        <v>13</v>
      </c>
      <c r="B37" s="62" t="s">
        <v>12</v>
      </c>
      <c r="C37" s="56">
        <v>415.7</v>
      </c>
      <c r="D37" s="56">
        <v>230.5</v>
      </c>
      <c r="E37" s="56">
        <f t="shared" si="3"/>
        <v>55.4486408467645</v>
      </c>
    </row>
    <row r="38" spans="1:5" s="2" customFormat="1" ht="15">
      <c r="A38" s="54" t="s">
        <v>46</v>
      </c>
      <c r="B38" s="55" t="s">
        <v>47</v>
      </c>
      <c r="C38" s="58">
        <v>27560</v>
      </c>
      <c r="D38" s="58">
        <v>11529.2</v>
      </c>
      <c r="E38" s="56">
        <f t="shared" si="3"/>
        <v>41.83309143686502</v>
      </c>
    </row>
    <row r="39" spans="1:5" s="2" customFormat="1" ht="16.5" customHeight="1">
      <c r="A39" s="54" t="s">
        <v>102</v>
      </c>
      <c r="B39" s="55" t="s">
        <v>48</v>
      </c>
      <c r="C39" s="58">
        <v>59782.2</v>
      </c>
      <c r="D39" s="58">
        <v>21715.6</v>
      </c>
      <c r="E39" s="56">
        <f t="shared" si="3"/>
        <v>36.32452469129607</v>
      </c>
    </row>
    <row r="40" spans="1:5" s="28" customFormat="1" ht="19.5" customHeight="1">
      <c r="A40" s="59" t="s">
        <v>75</v>
      </c>
      <c r="B40" s="60" t="s">
        <v>49</v>
      </c>
      <c r="C40" s="53">
        <f>C41</f>
        <v>43532.5</v>
      </c>
      <c r="D40" s="53">
        <f>D41</f>
        <v>17523.9</v>
      </c>
      <c r="E40" s="53">
        <f t="shared" si="3"/>
        <v>40.254752196634705</v>
      </c>
    </row>
    <row r="41" spans="1:5" s="2" customFormat="1" ht="17.25" customHeight="1">
      <c r="A41" s="54" t="s">
        <v>76</v>
      </c>
      <c r="B41" s="55" t="s">
        <v>77</v>
      </c>
      <c r="C41" s="58">
        <v>43532.5</v>
      </c>
      <c r="D41" s="58">
        <v>17523.9</v>
      </c>
      <c r="E41" s="56">
        <f t="shared" si="3"/>
        <v>40.254752196634705</v>
      </c>
    </row>
    <row r="42" spans="1:5" s="28" customFormat="1" ht="19.5" customHeight="1">
      <c r="A42" s="59" t="s">
        <v>78</v>
      </c>
      <c r="B42" s="60" t="s">
        <v>79</v>
      </c>
      <c r="C42" s="53">
        <f>C43+C44</f>
        <v>2005</v>
      </c>
      <c r="D42" s="53">
        <f>D43+D44</f>
        <v>872.5</v>
      </c>
      <c r="E42" s="53">
        <f t="shared" si="3"/>
        <v>43.51620947630923</v>
      </c>
    </row>
    <row r="43" spans="1:5" s="2" customFormat="1" ht="18.75" customHeight="1">
      <c r="A43" s="54" t="s">
        <v>31</v>
      </c>
      <c r="B43" s="55" t="s">
        <v>80</v>
      </c>
      <c r="C43" s="58">
        <v>1260</v>
      </c>
      <c r="D43" s="58">
        <v>500</v>
      </c>
      <c r="E43" s="56">
        <f t="shared" si="3"/>
        <v>39.682539682539684</v>
      </c>
    </row>
    <row r="44" spans="1:5" s="2" customFormat="1" ht="17.25" customHeight="1">
      <c r="A44" s="54" t="s">
        <v>27</v>
      </c>
      <c r="B44" s="55" t="s">
        <v>81</v>
      </c>
      <c r="C44" s="58">
        <v>745</v>
      </c>
      <c r="D44" s="58">
        <v>372.5</v>
      </c>
      <c r="E44" s="56">
        <f t="shared" si="3"/>
        <v>50</v>
      </c>
    </row>
    <row r="45" spans="1:5" s="2" customFormat="1" ht="49.5" customHeight="1">
      <c r="A45" s="50" t="s">
        <v>115</v>
      </c>
      <c r="B45" s="51" t="s">
        <v>83</v>
      </c>
      <c r="C45" s="53">
        <f>C46+C47</f>
        <v>50632</v>
      </c>
      <c r="D45" s="53">
        <f>D46+D47</f>
        <v>23304</v>
      </c>
      <c r="E45" s="53">
        <f t="shared" si="3"/>
        <v>46.02622847211249</v>
      </c>
    </row>
    <row r="46" spans="1:5" s="2" customFormat="1" ht="50.25" customHeight="1">
      <c r="A46" s="54" t="s">
        <v>82</v>
      </c>
      <c r="B46" s="55" t="s">
        <v>84</v>
      </c>
      <c r="C46" s="58">
        <v>43436</v>
      </c>
      <c r="D46" s="58">
        <v>21718</v>
      </c>
      <c r="E46" s="56">
        <f t="shared" si="3"/>
        <v>50</v>
      </c>
    </row>
    <row r="47" spans="1:5" s="2" customFormat="1" ht="30.75">
      <c r="A47" s="54" t="s">
        <v>86</v>
      </c>
      <c r="B47" s="55" t="s">
        <v>85</v>
      </c>
      <c r="C47" s="58">
        <v>7196</v>
      </c>
      <c r="D47" s="58">
        <v>1586</v>
      </c>
      <c r="E47" s="56">
        <f t="shared" si="3"/>
        <v>22.040022234574764</v>
      </c>
    </row>
    <row r="48" spans="1:5" s="3" customFormat="1" ht="15">
      <c r="A48" s="50" t="s">
        <v>30</v>
      </c>
      <c r="B48" s="51"/>
      <c r="C48" s="64">
        <f>C45+C36+C34+C27+C16+C13+C6+C22+C42+C40+C11</f>
        <v>1534172.7000000002</v>
      </c>
      <c r="D48" s="64">
        <f>D45+D36+D34+D27+D16+D13+D6+D22+D42+D40+D11</f>
        <v>732749.3</v>
      </c>
      <c r="E48" s="53">
        <f t="shared" si="3"/>
        <v>47.761852365121605</v>
      </c>
    </row>
    <row r="49" spans="1:6" s="3" customFormat="1" ht="15">
      <c r="A49" s="21"/>
      <c r="B49" s="13"/>
      <c r="C49" s="13"/>
      <c r="D49" s="13"/>
      <c r="E49" s="16"/>
      <c r="F49" s="4"/>
    </row>
    <row r="50" spans="1:6" ht="15">
      <c r="A50" s="22"/>
      <c r="B50" s="23"/>
      <c r="C50" s="10"/>
      <c r="D50" s="10"/>
      <c r="E50" s="10"/>
      <c r="F50" s="5"/>
    </row>
    <row r="51" spans="1:5" s="2" customFormat="1" ht="15">
      <c r="A51" s="22"/>
      <c r="B51" s="14"/>
      <c r="C51" s="14"/>
      <c r="D51" s="14"/>
      <c r="E51" s="17"/>
    </row>
    <row r="52" spans="1:5" s="2" customFormat="1" ht="15">
      <c r="A52" s="22"/>
      <c r="B52" s="14"/>
      <c r="C52" s="14"/>
      <c r="D52" s="14"/>
      <c r="E52" s="17"/>
    </row>
    <row r="53" spans="1:5" s="2" customFormat="1" ht="15">
      <c r="A53" s="22"/>
      <c r="B53" s="14"/>
      <c r="C53" s="14"/>
      <c r="D53" s="14"/>
      <c r="E53" s="17"/>
    </row>
    <row r="54" spans="1:5" ht="15">
      <c r="A54" s="10"/>
      <c r="B54" s="15"/>
      <c r="C54" s="15"/>
      <c r="D54" s="15"/>
      <c r="E54" s="18"/>
    </row>
    <row r="55" spans="1:5" ht="15">
      <c r="A55" s="10"/>
      <c r="B55" s="15"/>
      <c r="C55" s="15"/>
      <c r="D55" s="15"/>
      <c r="E55" s="18"/>
    </row>
    <row r="56" spans="1:5" ht="15">
      <c r="A56" s="10"/>
      <c r="B56" s="15"/>
      <c r="C56" s="15"/>
      <c r="D56" s="15"/>
      <c r="E56" s="18"/>
    </row>
    <row r="57" spans="1:5" ht="15">
      <c r="A57" s="10"/>
      <c r="B57" s="15"/>
      <c r="C57" s="15"/>
      <c r="D57" s="15"/>
      <c r="E57" s="18"/>
    </row>
    <row r="58" spans="1:5" ht="15">
      <c r="A58" s="10"/>
      <c r="B58" s="15"/>
      <c r="C58" s="15"/>
      <c r="D58" s="15"/>
      <c r="E58" s="18"/>
    </row>
    <row r="59" spans="1:5" ht="15">
      <c r="A59" s="10"/>
      <c r="B59" s="15"/>
      <c r="C59" s="15"/>
      <c r="D59" s="15"/>
      <c r="E59" s="18"/>
    </row>
    <row r="60" spans="1:5" ht="15">
      <c r="A60" s="10"/>
      <c r="B60" s="15"/>
      <c r="C60" s="15"/>
      <c r="D60" s="15"/>
      <c r="E60" s="18"/>
    </row>
    <row r="61" spans="1:5" ht="15">
      <c r="A61" s="10"/>
      <c r="B61" s="15"/>
      <c r="C61" s="15"/>
      <c r="D61" s="15"/>
      <c r="E61" s="18"/>
    </row>
    <row r="62" spans="1:5" ht="15">
      <c r="A62" s="10"/>
      <c r="B62" s="15"/>
      <c r="C62" s="15"/>
      <c r="D62" s="15"/>
      <c r="E62" s="18"/>
    </row>
    <row r="63" spans="1:5" ht="15">
      <c r="A63" s="10"/>
      <c r="B63" s="15"/>
      <c r="C63" s="15"/>
      <c r="D63" s="15"/>
      <c r="E63" s="18"/>
    </row>
    <row r="64" spans="1:5" ht="15">
      <c r="A64" s="10"/>
      <c r="B64" s="15"/>
      <c r="C64" s="15"/>
      <c r="D64" s="15"/>
      <c r="E64" s="18"/>
    </row>
    <row r="65" spans="1:5" ht="15">
      <c r="A65" s="10"/>
      <c r="B65" s="15"/>
      <c r="C65" s="15"/>
      <c r="D65" s="15"/>
      <c r="E65" s="18"/>
    </row>
    <row r="66" spans="1:5" ht="15">
      <c r="A66" s="10"/>
      <c r="B66" s="15"/>
      <c r="C66" s="15"/>
      <c r="D66" s="15"/>
      <c r="E66" s="18"/>
    </row>
    <row r="67" spans="1:5" ht="15">
      <c r="A67" s="10"/>
      <c r="B67" s="15"/>
      <c r="C67" s="15"/>
      <c r="D67" s="15"/>
      <c r="E67" s="18"/>
    </row>
    <row r="68" spans="1:5" ht="15">
      <c r="A68" s="10"/>
      <c r="B68" s="15"/>
      <c r="C68" s="15"/>
      <c r="D68" s="15"/>
      <c r="E68" s="18"/>
    </row>
    <row r="69" spans="1:5" ht="15">
      <c r="A69" s="10"/>
      <c r="B69" s="15"/>
      <c r="C69" s="15"/>
      <c r="D69" s="15"/>
      <c r="E69" s="18"/>
    </row>
    <row r="70" spans="1:5" ht="15">
      <c r="A70" s="10"/>
      <c r="B70" s="15"/>
      <c r="C70" s="15"/>
      <c r="D70" s="15"/>
      <c r="E70" s="18"/>
    </row>
    <row r="71" spans="1:5" ht="15">
      <c r="A71" s="10"/>
      <c r="B71" s="15"/>
      <c r="C71" s="15"/>
      <c r="D71" s="15"/>
      <c r="E71" s="18"/>
    </row>
    <row r="72" spans="1:5" ht="15">
      <c r="A72" s="10"/>
      <c r="B72" s="15"/>
      <c r="C72" s="15"/>
      <c r="D72" s="15"/>
      <c r="E72" s="18"/>
    </row>
    <row r="73" spans="1:5" ht="15">
      <c r="A73" s="10"/>
      <c r="B73" s="15"/>
      <c r="C73" s="15"/>
      <c r="D73" s="15"/>
      <c r="E73" s="18"/>
    </row>
    <row r="74" spans="1:5" ht="15">
      <c r="A74" s="10"/>
      <c r="B74" s="15"/>
      <c r="C74" s="15"/>
      <c r="D74" s="15"/>
      <c r="E74" s="18"/>
    </row>
    <row r="75" spans="1:5" ht="15">
      <c r="A75" s="10"/>
      <c r="B75" s="15"/>
      <c r="C75" s="15"/>
      <c r="D75" s="15"/>
      <c r="E75" s="18"/>
    </row>
    <row r="76" spans="1:5" ht="15">
      <c r="A76" s="10"/>
      <c r="B76" s="15"/>
      <c r="C76" s="15"/>
      <c r="D76" s="15"/>
      <c r="E76" s="18"/>
    </row>
    <row r="77" spans="1:5" ht="15">
      <c r="A77" s="10"/>
      <c r="B77" s="15"/>
      <c r="C77" s="15"/>
      <c r="D77" s="15"/>
      <c r="E77" s="18"/>
    </row>
    <row r="78" spans="1:5" ht="15">
      <c r="A78" s="10"/>
      <c r="B78" s="15"/>
      <c r="C78" s="15"/>
      <c r="D78" s="15"/>
      <c r="E78" s="18"/>
    </row>
    <row r="79" spans="1:5" ht="15">
      <c r="A79" s="10"/>
      <c r="B79" s="15"/>
      <c r="C79" s="15"/>
      <c r="D79" s="15"/>
      <c r="E79" s="18"/>
    </row>
    <row r="80" spans="1:5" ht="15">
      <c r="A80" s="10"/>
      <c r="B80" s="15"/>
      <c r="C80" s="15"/>
      <c r="D80" s="15"/>
      <c r="E80" s="18"/>
    </row>
    <row r="81" spans="1:5" ht="15">
      <c r="A81" s="10"/>
      <c r="B81" s="15"/>
      <c r="C81" s="15"/>
      <c r="D81" s="15"/>
      <c r="E81" s="18"/>
    </row>
    <row r="82" spans="1:5" ht="15">
      <c r="A82" s="10"/>
      <c r="B82" s="15"/>
      <c r="C82" s="15"/>
      <c r="D82" s="15"/>
      <c r="E82" s="18"/>
    </row>
    <row r="83" spans="1:5" ht="15">
      <c r="A83" s="10"/>
      <c r="B83" s="15"/>
      <c r="C83" s="15"/>
      <c r="D83" s="15"/>
      <c r="E83" s="18"/>
    </row>
    <row r="84" spans="1:5" ht="15">
      <c r="A84" s="10"/>
      <c r="B84" s="15"/>
      <c r="C84" s="15"/>
      <c r="D84" s="15"/>
      <c r="E84" s="18"/>
    </row>
    <row r="85" spans="1:5" ht="15">
      <c r="A85" s="10"/>
      <c r="B85" s="15"/>
      <c r="C85" s="15"/>
      <c r="D85" s="15"/>
      <c r="E85" s="18"/>
    </row>
    <row r="86" spans="1:5" ht="15">
      <c r="A86" s="10"/>
      <c r="B86" s="15"/>
      <c r="C86" s="15"/>
      <c r="D86" s="15"/>
      <c r="E86" s="18"/>
    </row>
    <row r="87" spans="1:5" ht="15">
      <c r="A87" s="10"/>
      <c r="B87" s="10"/>
      <c r="C87" s="10"/>
      <c r="D87" s="10"/>
      <c r="E87" s="18"/>
    </row>
    <row r="88" spans="1:5" ht="15">
      <c r="A88" s="10"/>
      <c r="B88" s="10"/>
      <c r="C88" s="10"/>
      <c r="D88" s="10"/>
      <c r="E88" s="18"/>
    </row>
    <row r="89" spans="1:5" ht="15">
      <c r="A89" s="10"/>
      <c r="B89" s="10"/>
      <c r="C89" s="10"/>
      <c r="D89" s="10"/>
      <c r="E89" s="18"/>
    </row>
    <row r="90" ht="15">
      <c r="E90" s="19"/>
    </row>
    <row r="91" ht="15">
      <c r="E91" s="19"/>
    </row>
    <row r="92" ht="15">
      <c r="E92" s="19"/>
    </row>
    <row r="93" ht="15">
      <c r="E93" s="19"/>
    </row>
    <row r="94" ht="15">
      <c r="E94" s="19"/>
    </row>
    <row r="95" ht="15">
      <c r="E95" s="19"/>
    </row>
    <row r="96" ht="15">
      <c r="E96" s="19"/>
    </row>
    <row r="97" ht="15">
      <c r="E97" s="19"/>
    </row>
    <row r="98" ht="15">
      <c r="E98" s="19"/>
    </row>
    <row r="99" ht="15">
      <c r="E99" s="19"/>
    </row>
    <row r="100" ht="15">
      <c r="E100" s="19"/>
    </row>
    <row r="101" ht="15">
      <c r="E101" s="19"/>
    </row>
    <row r="102" ht="15">
      <c r="E102" s="19"/>
    </row>
    <row r="103" ht="15">
      <c r="E103" s="19"/>
    </row>
    <row r="104" ht="15">
      <c r="E104" s="19"/>
    </row>
    <row r="105" ht="15">
      <c r="E105" s="19"/>
    </row>
    <row r="106" ht="15">
      <c r="E106" s="19"/>
    </row>
    <row r="107" ht="15">
      <c r="E107" s="19"/>
    </row>
    <row r="108" ht="15">
      <c r="E108" s="19"/>
    </row>
    <row r="109" ht="15">
      <c r="E109" s="19"/>
    </row>
    <row r="110" ht="15">
      <c r="E110" s="19"/>
    </row>
    <row r="111" ht="15">
      <c r="E111" s="19"/>
    </row>
    <row r="112" ht="15">
      <c r="E112" s="19"/>
    </row>
    <row r="113" ht="15">
      <c r="E113" s="19"/>
    </row>
    <row r="114" ht="15">
      <c r="E114" s="19"/>
    </row>
    <row r="115" ht="15">
      <c r="E115" s="19"/>
    </row>
    <row r="116" ht="15">
      <c r="E116" s="19"/>
    </row>
    <row r="117" ht="15">
      <c r="E117" s="19"/>
    </row>
    <row r="118" ht="15">
      <c r="E118" s="19"/>
    </row>
    <row r="119" ht="15">
      <c r="E119" s="19"/>
    </row>
    <row r="120" ht="15">
      <c r="E120" s="19"/>
    </row>
    <row r="121" ht="15">
      <c r="E121" s="19"/>
    </row>
    <row r="122" ht="15">
      <c r="E122" s="19"/>
    </row>
    <row r="123" ht="15">
      <c r="E123" s="19"/>
    </row>
    <row r="124" ht="15">
      <c r="E124" s="19"/>
    </row>
    <row r="125" ht="15">
      <c r="E125" s="19"/>
    </row>
    <row r="126" ht="15">
      <c r="E126" s="19"/>
    </row>
    <row r="127" ht="15">
      <c r="E127" s="19"/>
    </row>
    <row r="128" ht="15">
      <c r="E128" s="19"/>
    </row>
    <row r="129" ht="15">
      <c r="E129" s="19"/>
    </row>
    <row r="130" ht="15">
      <c r="E130" s="19"/>
    </row>
    <row r="131" ht="15">
      <c r="E131" s="19"/>
    </row>
    <row r="132" ht="15">
      <c r="E132" s="19"/>
    </row>
    <row r="133" ht="15">
      <c r="E133" s="19"/>
    </row>
    <row r="134" ht="15">
      <c r="E134" s="19"/>
    </row>
    <row r="135" ht="15">
      <c r="E135" s="19"/>
    </row>
    <row r="136" ht="15">
      <c r="E136" s="19"/>
    </row>
    <row r="137" ht="15">
      <c r="E137" s="19"/>
    </row>
    <row r="138" ht="15">
      <c r="E138" s="19"/>
    </row>
    <row r="139" ht="15">
      <c r="E139" s="19"/>
    </row>
    <row r="140" ht="15">
      <c r="E140" s="19"/>
    </row>
    <row r="141" ht="15">
      <c r="E141" s="19"/>
    </row>
    <row r="142" ht="15">
      <c r="E142" s="19"/>
    </row>
    <row r="143" ht="15">
      <c r="E143" s="19"/>
    </row>
    <row r="144" ht="15">
      <c r="E144" s="19"/>
    </row>
    <row r="145" ht="15">
      <c r="E145" s="19"/>
    </row>
    <row r="146" ht="15">
      <c r="E146" s="19"/>
    </row>
    <row r="147" ht="15">
      <c r="E147" s="19"/>
    </row>
    <row r="148" ht="15">
      <c r="E148" s="19"/>
    </row>
    <row r="149" ht="15">
      <c r="E149" s="19"/>
    </row>
    <row r="150" ht="15">
      <c r="E150" s="19"/>
    </row>
    <row r="151" ht="15">
      <c r="E151" s="19"/>
    </row>
    <row r="152" ht="15">
      <c r="E152" s="19"/>
    </row>
    <row r="153" ht="15">
      <c r="E153" s="19"/>
    </row>
    <row r="154" ht="15">
      <c r="E154" s="19"/>
    </row>
    <row r="155" ht="15">
      <c r="E155" s="19"/>
    </row>
    <row r="156" ht="15">
      <c r="E156" s="19"/>
    </row>
    <row r="157" ht="15">
      <c r="E157" s="19"/>
    </row>
    <row r="158" ht="15">
      <c r="E158" s="19"/>
    </row>
    <row r="159" ht="15">
      <c r="E159" s="19"/>
    </row>
    <row r="160" ht="15">
      <c r="E160" s="19"/>
    </row>
    <row r="161" ht="15">
      <c r="E161" s="19"/>
    </row>
    <row r="162" ht="15">
      <c r="E162" s="19"/>
    </row>
    <row r="163" ht="15">
      <c r="E163" s="19"/>
    </row>
    <row r="164" ht="15">
      <c r="E164" s="19"/>
    </row>
    <row r="165" ht="15">
      <c r="E165" s="19"/>
    </row>
    <row r="166" ht="15">
      <c r="E166" s="19"/>
    </row>
    <row r="167" ht="15">
      <c r="E167" s="19"/>
    </row>
    <row r="168" ht="15">
      <c r="E168" s="19"/>
    </row>
    <row r="169" ht="15">
      <c r="E169" s="19"/>
    </row>
    <row r="170" ht="15">
      <c r="E170" s="19"/>
    </row>
    <row r="171" ht="15">
      <c r="E171" s="19"/>
    </row>
    <row r="172" ht="15">
      <c r="E172" s="19"/>
    </row>
    <row r="173" ht="15">
      <c r="E173" s="19"/>
    </row>
    <row r="174" ht="15">
      <c r="E174" s="19"/>
    </row>
    <row r="175" ht="15">
      <c r="E175" s="19"/>
    </row>
    <row r="176" ht="15">
      <c r="E176" s="19"/>
    </row>
    <row r="177" ht="15">
      <c r="E177" s="19"/>
    </row>
    <row r="178" ht="15">
      <c r="E178" s="19"/>
    </row>
    <row r="179" ht="15">
      <c r="E179" s="19"/>
    </row>
    <row r="180" ht="15">
      <c r="E180" s="19"/>
    </row>
    <row r="181" ht="15">
      <c r="E181" s="19"/>
    </row>
    <row r="182" ht="15">
      <c r="E182" s="19"/>
    </row>
    <row r="183" ht="15">
      <c r="E183" s="19"/>
    </row>
    <row r="184" ht="15">
      <c r="E184" s="19"/>
    </row>
    <row r="185" ht="15">
      <c r="E185" s="19"/>
    </row>
    <row r="186" ht="15">
      <c r="E186" s="19"/>
    </row>
    <row r="187" ht="15">
      <c r="E187" s="19"/>
    </row>
    <row r="188" ht="15">
      <c r="E188" s="19"/>
    </row>
    <row r="189" ht="15">
      <c r="E189" s="19"/>
    </row>
    <row r="190" ht="15">
      <c r="E190" s="19"/>
    </row>
    <row r="191" ht="15">
      <c r="E191" s="19"/>
    </row>
    <row r="192" ht="15">
      <c r="E192" s="19"/>
    </row>
    <row r="193" ht="15">
      <c r="E193" s="19"/>
    </row>
    <row r="194" ht="15">
      <c r="E194" s="19"/>
    </row>
    <row r="195" ht="15">
      <c r="E195" s="19"/>
    </row>
    <row r="196" ht="15">
      <c r="E196" s="19"/>
    </row>
    <row r="197" ht="15">
      <c r="E197" s="19"/>
    </row>
    <row r="198" ht="15">
      <c r="E198" s="19"/>
    </row>
    <row r="199" ht="15">
      <c r="E199" s="19"/>
    </row>
    <row r="200" ht="15">
      <c r="E200" s="19"/>
    </row>
    <row r="201" ht="15">
      <c r="E201" s="19"/>
    </row>
    <row r="202" ht="15">
      <c r="E202" s="19"/>
    </row>
    <row r="203" ht="15">
      <c r="E203" s="19"/>
    </row>
    <row r="204" ht="15">
      <c r="E204" s="19"/>
    </row>
    <row r="205" ht="15">
      <c r="E205" s="19"/>
    </row>
    <row r="206" ht="15">
      <c r="E206" s="19"/>
    </row>
    <row r="207" ht="15">
      <c r="E207" s="19"/>
    </row>
    <row r="208" ht="15">
      <c r="E208" s="19"/>
    </row>
    <row r="209" ht="15">
      <c r="E209" s="19"/>
    </row>
    <row r="210" ht="15">
      <c r="E210" s="19"/>
    </row>
    <row r="211" ht="15">
      <c r="E211" s="19"/>
    </row>
    <row r="212" ht="15">
      <c r="E212" s="19"/>
    </row>
    <row r="213" ht="15">
      <c r="E213" s="19"/>
    </row>
    <row r="214" ht="15">
      <c r="E214" s="19"/>
    </row>
    <row r="215" ht="15">
      <c r="E215" s="19"/>
    </row>
    <row r="216" ht="15">
      <c r="E216" s="19"/>
    </row>
    <row r="217" ht="15">
      <c r="E217" s="19"/>
    </row>
    <row r="218" ht="15">
      <c r="E218" s="19"/>
    </row>
    <row r="219" ht="15">
      <c r="E219" s="19"/>
    </row>
    <row r="220" ht="15">
      <c r="E220" s="19"/>
    </row>
    <row r="221" ht="15">
      <c r="E221" s="19"/>
    </row>
    <row r="222" ht="15">
      <c r="E222" s="19"/>
    </row>
    <row r="223" ht="15">
      <c r="E223" s="19"/>
    </row>
    <row r="224" ht="15">
      <c r="E224" s="19"/>
    </row>
    <row r="225" ht="15">
      <c r="E225" s="19"/>
    </row>
    <row r="226" ht="15">
      <c r="E226" s="19"/>
    </row>
    <row r="227" ht="15">
      <c r="E227" s="19"/>
    </row>
    <row r="228" ht="15">
      <c r="E228" s="19"/>
    </row>
    <row r="229" ht="15">
      <c r="E229" s="19"/>
    </row>
    <row r="230" ht="15">
      <c r="E230" s="19"/>
    </row>
    <row r="231" ht="15">
      <c r="E231" s="19"/>
    </row>
    <row r="232" ht="15">
      <c r="E232" s="19"/>
    </row>
    <row r="233" ht="15">
      <c r="E233" s="19"/>
    </row>
    <row r="234" ht="15">
      <c r="E234" s="19"/>
    </row>
    <row r="235" ht="15">
      <c r="E235" s="19"/>
    </row>
    <row r="236" ht="15">
      <c r="E236" s="19"/>
    </row>
    <row r="237" ht="15">
      <c r="E237" s="19"/>
    </row>
    <row r="238" ht="15">
      <c r="E238" s="19"/>
    </row>
    <row r="239" ht="15">
      <c r="E239" s="19"/>
    </row>
    <row r="240" ht="15">
      <c r="E240" s="19"/>
    </row>
    <row r="241" ht="15">
      <c r="E241" s="19"/>
    </row>
    <row r="242" ht="15">
      <c r="E242" s="19"/>
    </row>
    <row r="243" ht="15">
      <c r="E243" s="19"/>
    </row>
    <row r="244" ht="15">
      <c r="E244" s="19"/>
    </row>
    <row r="245" ht="15">
      <c r="E245" s="19"/>
    </row>
    <row r="246" ht="15">
      <c r="E246" s="19"/>
    </row>
    <row r="247" ht="15">
      <c r="E247" s="19"/>
    </row>
    <row r="248" ht="15">
      <c r="E248" s="19"/>
    </row>
    <row r="249" ht="15">
      <c r="E249" s="19"/>
    </row>
    <row r="250" ht="15">
      <c r="E250" s="19"/>
    </row>
    <row r="251" ht="15">
      <c r="E251" s="19"/>
    </row>
    <row r="252" ht="15">
      <c r="E252" s="19"/>
    </row>
    <row r="253" ht="15">
      <c r="E253" s="19"/>
    </row>
    <row r="254" ht="15">
      <c r="E254" s="19"/>
    </row>
    <row r="255" ht="15">
      <c r="E255" s="19"/>
    </row>
    <row r="256" ht="15">
      <c r="E256" s="19"/>
    </row>
    <row r="257" ht="15">
      <c r="E257" s="19"/>
    </row>
    <row r="258" ht="15">
      <c r="E258" s="19"/>
    </row>
    <row r="259" ht="15">
      <c r="E259" s="19"/>
    </row>
    <row r="260" ht="15">
      <c r="E260" s="19"/>
    </row>
    <row r="261" ht="15">
      <c r="E261" s="19"/>
    </row>
    <row r="262" ht="15">
      <c r="E262" s="19"/>
    </row>
    <row r="263" ht="15">
      <c r="E263" s="19"/>
    </row>
    <row r="264" ht="15">
      <c r="E264" s="19"/>
    </row>
    <row r="265" ht="15">
      <c r="E265" s="19"/>
    </row>
    <row r="266" ht="15">
      <c r="E266" s="19"/>
    </row>
    <row r="267" ht="15">
      <c r="E267" s="19"/>
    </row>
    <row r="268" ht="15">
      <c r="E268" s="19"/>
    </row>
    <row r="269" ht="15">
      <c r="E269" s="19"/>
    </row>
    <row r="270" ht="15">
      <c r="E270" s="19"/>
    </row>
    <row r="271" ht="15">
      <c r="E271" s="19"/>
    </row>
    <row r="272" ht="15">
      <c r="E272" s="19"/>
    </row>
    <row r="273" ht="15">
      <c r="E273" s="19"/>
    </row>
    <row r="274" ht="15">
      <c r="E274" s="19"/>
    </row>
    <row r="275" ht="15">
      <c r="E275" s="19"/>
    </row>
    <row r="276" ht="15">
      <c r="E276" s="19"/>
    </row>
    <row r="277" ht="15">
      <c r="E277" s="19"/>
    </row>
    <row r="278" ht="15">
      <c r="E278" s="19"/>
    </row>
    <row r="279" ht="15">
      <c r="E279" s="19"/>
    </row>
    <row r="280" ht="15">
      <c r="E280" s="19"/>
    </row>
    <row r="281" ht="15">
      <c r="E281" s="19"/>
    </row>
    <row r="282" ht="15">
      <c r="E282" s="19"/>
    </row>
    <row r="283" ht="15">
      <c r="E283" s="19"/>
    </row>
    <row r="284" ht="15">
      <c r="E284" s="19"/>
    </row>
    <row r="285" ht="15">
      <c r="E285" s="19"/>
    </row>
    <row r="286" ht="15">
      <c r="E286" s="19"/>
    </row>
    <row r="287" ht="15">
      <c r="E287" s="19"/>
    </row>
    <row r="288" ht="15">
      <c r="E288" s="19"/>
    </row>
    <row r="289" ht="15">
      <c r="E289" s="19"/>
    </row>
    <row r="290" ht="15">
      <c r="E290" s="19"/>
    </row>
    <row r="291" ht="15">
      <c r="E291" s="19"/>
    </row>
    <row r="292" ht="15">
      <c r="E292" s="19"/>
    </row>
    <row r="293" ht="15">
      <c r="E293" s="19"/>
    </row>
    <row r="294" ht="15">
      <c r="E294" s="19"/>
    </row>
    <row r="295" ht="15">
      <c r="E295" s="19"/>
    </row>
    <row r="296" ht="15">
      <c r="E296" s="19"/>
    </row>
    <row r="297" ht="15">
      <c r="E297" s="19"/>
    </row>
    <row r="298" ht="15">
      <c r="E298" s="19"/>
    </row>
    <row r="299" ht="15">
      <c r="E299" s="19"/>
    </row>
    <row r="300" ht="15">
      <c r="E300" s="19"/>
    </row>
    <row r="301" ht="15">
      <c r="E301" s="19"/>
    </row>
    <row r="302" ht="15">
      <c r="E302" s="19"/>
    </row>
    <row r="303" ht="15">
      <c r="E303" s="19"/>
    </row>
    <row r="304" ht="15">
      <c r="E304" s="19"/>
    </row>
    <row r="305" ht="15">
      <c r="E305" s="19"/>
    </row>
    <row r="306" ht="15">
      <c r="E306" s="19"/>
    </row>
    <row r="307" ht="15">
      <c r="E307" s="19"/>
    </row>
    <row r="308" ht="15">
      <c r="E308" s="19"/>
    </row>
    <row r="309" ht="15">
      <c r="E309" s="19"/>
    </row>
    <row r="310" ht="15">
      <c r="E310" s="19"/>
    </row>
    <row r="311" ht="15">
      <c r="E311" s="19"/>
    </row>
    <row r="312" ht="15">
      <c r="E312" s="19"/>
    </row>
    <row r="313" ht="15">
      <c r="E313" s="19"/>
    </row>
    <row r="314" ht="15">
      <c r="E314" s="19"/>
    </row>
    <row r="315" ht="15">
      <c r="E315" s="19"/>
    </row>
    <row r="316" ht="15">
      <c r="E316" s="19"/>
    </row>
    <row r="317" ht="15">
      <c r="E317" s="19"/>
    </row>
  </sheetData>
  <sheetProtection/>
  <mergeCells count="4">
    <mergeCell ref="A1:E1"/>
    <mergeCell ref="A2:E2"/>
    <mergeCell ref="A3:E3"/>
    <mergeCell ref="D4:E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2017-07-24T12:12:56Z</cp:lastPrinted>
  <dcterms:created xsi:type="dcterms:W3CDTF">2003-10-27T11:59:24Z</dcterms:created>
  <dcterms:modified xsi:type="dcterms:W3CDTF">2017-08-21T09:43:34Z</dcterms:modified>
  <cp:category/>
  <cp:version/>
  <cp:contentType/>
  <cp:contentStatus/>
</cp:coreProperties>
</file>