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7" activeTab="12"/>
  </bookViews>
  <sheets>
    <sheet name="доходы 2020" sheetId="1" r:id="rId1"/>
    <sheet name="доходы 2021 и 2022" sheetId="2" r:id="rId2"/>
    <sheet name="разд, подр 2020" sheetId="3" r:id="rId3"/>
    <sheet name="разд, подр 2021 и 2022" sheetId="4" r:id="rId4"/>
    <sheet name="программы 2020" sheetId="5" r:id="rId5"/>
    <sheet name="программы 2021 и 2022" sheetId="6" r:id="rId6"/>
    <sheet name="Ведом новое 2020" sheetId="7" r:id="rId7"/>
    <sheet name="Вед-во новое 2021 и 2022" sheetId="8" r:id="rId8"/>
    <sheet name="кап влож 2021-2022" sheetId="9" r:id="rId9"/>
    <sheet name="иные 2020" sheetId="10" r:id="rId10"/>
    <sheet name="наружное освещение 2020" sheetId="11" r:id="rId11"/>
    <sheet name="межб" sheetId="12" r:id="rId12"/>
    <sheet name="межбюдж РБ" sheetId="13" r:id="rId13"/>
    <sheet name="источники" sheetId="14" r:id="rId14"/>
    <sheet name="историч" sheetId="15" r:id="rId15"/>
  </sheets>
  <definedNames>
    <definedName name="_xlnm.Print_Titles" localSheetId="6">'Ведом новое 2020'!$12:$13</definedName>
    <definedName name="_xlnm.Print_Titles" localSheetId="2">'разд, подр 2020'!$12:$13</definedName>
  </definedNames>
  <calcPr fullCalcOnLoad="1"/>
</workbook>
</file>

<file path=xl/sharedStrings.xml><?xml version="1.0" encoding="utf-8"?>
<sst xmlns="http://schemas.openxmlformats.org/spreadsheetml/2006/main" count="8824" uniqueCount="1184">
  <si>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</si>
  <si>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</si>
  <si>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</si>
  <si>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</si>
  <si>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</si>
  <si>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</si>
  <si>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</si>
  <si>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</si>
  <si>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</si>
  <si>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</si>
  <si>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</si>
  <si>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</si>
  <si>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</si>
  <si>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</si>
  <si>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</si>
  <si>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</si>
  <si>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</si>
  <si>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</si>
  <si>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</si>
  <si>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</si>
  <si>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</si>
  <si>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</si>
  <si>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</si>
  <si>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</si>
  <si>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</si>
  <si>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</si>
  <si>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</si>
  <si>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</si>
  <si>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</si>
  <si>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</si>
  <si>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</si>
  <si>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</si>
  <si>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</si>
  <si>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</si>
  <si>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</si>
  <si>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</si>
  <si>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</si>
  <si>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</si>
  <si>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</si>
  <si>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</si>
  <si>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</si>
  <si>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</si>
  <si>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</si>
  <si>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</si>
  <si>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</si>
  <si>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</si>
  <si>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</si>
  <si>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</si>
  <si>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</si>
  <si>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</si>
  <si>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</si>
  <si>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</si>
  <si>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</si>
  <si>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</si>
  <si>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</si>
  <si>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</si>
  <si>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</si>
  <si>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</si>
  <si>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</si>
  <si>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</si>
  <si>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</si>
  <si>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</si>
  <si>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</si>
  <si>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</si>
  <si>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</si>
  <si>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</si>
  <si>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</si>
  <si>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</si>
  <si>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</si>
  <si>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</si>
  <si>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</si>
  <si>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</si>
  <si>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</si>
  <si>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</si>
  <si>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</si>
  <si>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</si>
  <si>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</si>
  <si>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</si>
  <si>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</si>
  <si>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</si>
  <si>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</si>
  <si>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</si>
  <si>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</si>
  <si>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</si>
  <si>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</si>
  <si>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</si>
  <si>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</si>
  <si>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</si>
  <si>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</si>
  <si>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</si>
  <si>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</si>
  <si>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</si>
  <si>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</si>
  <si>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</si>
  <si>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</si>
  <si>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</si>
  <si>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</si>
  <si>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</si>
  <si>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</si>
  <si>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</si>
  <si>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</si>
  <si>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</si>
  <si>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</si>
  <si>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</si>
  <si>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</si>
  <si>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</si>
  <si>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</si>
  <si>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</si>
  <si>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</si>
  <si>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</si>
  <si>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</si>
  <si>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</si>
  <si>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</si>
  <si>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</si>
  <si>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</si>
  <si>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</si>
  <si>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</si>
  <si>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</si>
  <si>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</si>
  <si>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</si>
  <si>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</si>
  <si>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</si>
  <si>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</si>
  <si>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</si>
  <si>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</si>
  <si>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</si>
  <si>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</si>
  <si>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</si>
  <si>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</si>
  <si>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</si>
  <si>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</si>
  <si>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</si>
  <si>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</si>
  <si>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</si>
  <si>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</si>
  <si>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</si>
  <si>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</si>
  <si>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</si>
  <si>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</si>
  <si>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</si>
  <si>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</si>
  <si>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</si>
  <si>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</si>
  <si>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</si>
  <si>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</si>
  <si>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</si>
  <si>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</si>
  <si>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</si>
  <si>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</si>
  <si>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</si>
  <si>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</si>
  <si>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</si>
  <si>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</si>
  <si>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</si>
  <si>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</si>
  <si>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</si>
  <si>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</si>
  <si>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</si>
  <si>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</si>
  <si>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</si>
  <si>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</si>
  <si>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</si>
  <si>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</si>
  <si>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</si>
  <si>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</si>
  <si>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</si>
  <si>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</si>
  <si>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</si>
  <si>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</si>
  <si>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</si>
  <si>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</si>
  <si>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</si>
  <si>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</si>
  <si>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</si>
  <si>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</si>
  <si>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</si>
  <si>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</si>
  <si>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</si>
  <si>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</si>
  <si>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</si>
  <si>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</si>
  <si>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</si>
  <si>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</si>
  <si>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</si>
  <si>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</si>
  <si>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</si>
  <si>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</si>
  <si>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</si>
  <si>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</si>
  <si>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</si>
  <si>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</si>
  <si>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</si>
  <si>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</si>
  <si>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</si>
  <si>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</si>
  <si>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</si>
  <si>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</si>
  <si>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</si>
  <si>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</si>
  <si>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</si>
  <si>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</si>
  <si>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</si>
  <si>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</si>
  <si>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</si>
  <si>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</si>
  <si>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</si>
  <si>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</si>
  <si>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</si>
  <si>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</si>
  <si>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</si>
  <si>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</si>
  <si>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</si>
  <si>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</si>
  <si>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</si>
  <si>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</si>
  <si>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</si>
  <si>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</si>
  <si>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</si>
  <si>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</si>
  <si>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</si>
  <si>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</si>
  <si>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</si>
  <si>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</si>
  <si>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</si>
  <si>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</si>
  <si>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</si>
  <si>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</si>
  <si>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</si>
  <si>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</si>
  <si>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</si>
  <si>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</si>
  <si>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</si>
  <si>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</si>
  <si>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</si>
  <si>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</si>
  <si>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</si>
  <si>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</si>
  <si>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</si>
  <si>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</si>
  <si>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</si>
  <si>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</si>
  <si>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</si>
  <si>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</si>
  <si>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</si>
  <si>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</si>
  <si>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</si>
  <si>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</si>
  <si>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</si>
  <si>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</si>
  <si>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</si>
  <si>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</si>
  <si>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</si>
  <si>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</si>
  <si>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</si>
  <si>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</si>
  <si>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</si>
  <si>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</si>
  <si>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</si>
  <si>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</si>
  <si>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</si>
  <si>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</si>
  <si>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</si>
  <si>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</si>
  <si>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</si>
  <si>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</si>
  <si>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</si>
  <si>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</si>
  <si>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</si>
  <si>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</si>
  <si>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</si>
  <si>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</si>
  <si>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</si>
  <si>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</si>
  <si>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</si>
  <si>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</si>
  <si>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</si>
  <si>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</si>
  <si>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</si>
  <si>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</si>
  <si>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</si>
  <si>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</si>
  <si>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</si>
  <si>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</si>
  <si>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</si>
  <si>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</si>
  <si>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</si>
  <si>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</si>
  <si>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</si>
  <si>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</si>
  <si>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</si>
  <si>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</si>
  <si>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</si>
  <si>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</si>
  <si>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</si>
  <si>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</si>
  <si>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</si>
  <si>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</si>
  <si>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</si>
  <si>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</si>
  <si>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</si>
  <si>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</si>
  <si>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</si>
  <si>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</si>
  <si>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</si>
  <si>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</si>
  <si>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</si>
  <si>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</si>
  <si>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</si>
  <si>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</si>
  <si>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</si>
  <si>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</si>
  <si>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</si>
  <si>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</si>
  <si>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</si>
  <si>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</si>
  <si>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</si>
  <si>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</si>
  <si>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</si>
  <si>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</si>
  <si>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</si>
  <si>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</si>
  <si>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</si>
  <si>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</si>
  <si>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</si>
  <si>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</si>
  <si>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</si>
  <si>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</si>
  <si>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</si>
  <si>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</si>
  <si>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</si>
  <si>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</si>
  <si>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</si>
  <si>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</si>
  <si>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</si>
  <si>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</si>
  <si>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</si>
  <si>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</si>
  <si>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</si>
  <si>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</si>
  <si>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</si>
  <si>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</si>
  <si>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</si>
  <si>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</si>
  <si>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</si>
  <si>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</si>
  <si>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</si>
  <si>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</si>
  <si>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</si>
  <si>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</si>
  <si>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</si>
  <si>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</si>
  <si>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</si>
  <si>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</si>
  <si>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</si>
  <si>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</si>
  <si>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</si>
  <si>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</si>
  <si>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</si>
  <si>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</si>
  <si>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</si>
  <si>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</si>
  <si>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</si>
  <si>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</si>
  <si>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</si>
  <si>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</si>
  <si>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</si>
  <si>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</si>
  <si>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</si>
  <si>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</si>
  <si>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</si>
  <si>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</si>
  <si>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</si>
  <si>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</si>
  <si>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</si>
  <si>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</si>
  <si>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</si>
  <si>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</si>
  <si>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</si>
  <si>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</si>
  <si>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</si>
  <si>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</si>
  <si>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</si>
  <si>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</si>
  <si>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</si>
  <si>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</si>
  <si>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</si>
  <si>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</si>
  <si>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</si>
  <si>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</si>
  <si>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</si>
  <si>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</si>
  <si>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</si>
  <si>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</si>
  <si>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</si>
  <si>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</si>
  <si>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</si>
  <si>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</si>
  <si>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</si>
  <si>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</si>
  <si>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</si>
  <si>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</si>
  <si>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</si>
  <si>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</si>
  <si>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</si>
  <si>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</si>
  <si>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</si>
  <si>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</si>
  <si>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</si>
  <si>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</si>
  <si>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</si>
  <si>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</si>
  <si>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</si>
  <si>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</si>
  <si>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</si>
  <si>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</si>
  <si>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</si>
  <si>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</si>
  <si>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</si>
  <si>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</si>
  <si>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</si>
  <si>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</si>
  <si>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</si>
  <si>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</si>
  <si>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</si>
  <si>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</si>
  <si>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</si>
  <si>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</si>
  <si>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</si>
  <si>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</si>
  <si>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</si>
  <si>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</si>
  <si>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</si>
  <si>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</si>
  <si>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</si>
  <si>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</si>
  <si>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</si>
  <si>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</si>
  <si>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</si>
  <si>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</si>
  <si>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</si>
  <si>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</si>
  <si>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</si>
  <si>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</si>
  <si>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</si>
  <si>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</si>
  <si>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</si>
  <si>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</si>
  <si>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</si>
  <si>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</si>
  <si>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</si>
  <si>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</si>
  <si>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</si>
  <si>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</si>
  <si>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</si>
  <si>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</si>
  <si>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</si>
  <si>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</si>
  <si>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</si>
  <si>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</si>
  <si>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</si>
  <si>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</si>
  <si>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</si>
  <si>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</si>
  <si>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</si>
  <si>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</si>
  <si>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</si>
  <si>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</si>
  <si>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</si>
  <si>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</si>
  <si>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</si>
  <si>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</si>
  <si>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</si>
  <si>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</si>
  <si>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</si>
  <si>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</si>
  <si>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</si>
  <si>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</si>
  <si>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</si>
  <si>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</si>
  <si>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</si>
  <si>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</si>
  <si>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</si>
  <si>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</si>
  <si>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</si>
  <si>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</si>
  <si>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</si>
  <si>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</si>
  <si>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</si>
  <si>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</si>
  <si>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</si>
  <si>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</si>
  <si>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</si>
  <si>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</si>
  <si>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</si>
  <si>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</si>
  <si>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</si>
  <si>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</si>
  <si>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</si>
  <si>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</si>
  <si>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</si>
  <si>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</si>
  <si>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</si>
  <si>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</si>
  <si>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</si>
  <si>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</si>
  <si>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</si>
  <si>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</si>
  <si>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</si>
  <si>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</si>
  <si>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</si>
  <si>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</si>
  <si>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</si>
  <si>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</si>
  <si>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</si>
  <si>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</si>
  <si>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</si>
  <si>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</si>
  <si>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</si>
  <si>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</si>
  <si>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</si>
  <si>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</si>
  <si>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</si>
  <si>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</si>
  <si>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</si>
  <si>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</si>
  <si>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</si>
  <si>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</si>
  <si>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</si>
  <si>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</si>
  <si>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</si>
  <si>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</si>
  <si>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</si>
  <si>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</si>
  <si>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</si>
  <si>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</si>
  <si>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</si>
  <si>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</si>
  <si>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</si>
  <si>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</si>
  <si>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</si>
  <si>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</si>
  <si>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</si>
  <si>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</si>
  <si>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</si>
  <si>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</si>
  <si>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</si>
  <si>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</si>
  <si>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</si>
  <si>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</si>
  <si>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</si>
  <si>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</si>
  <si>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</si>
  <si>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</si>
  <si>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</si>
  <si>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</si>
  <si>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</si>
  <si>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</si>
  <si>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</si>
  <si>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</si>
  <si>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</si>
  <si>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</si>
  <si>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</si>
  <si>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НЕПРОГРАММНЫЕ РАСХОДЫ</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</si>
  <si>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</si>
  <si>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</si>
  <si>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</si>
  <si>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</si>
  <si>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</si>
  <si>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</si>
  <si>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</si>
  <si>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</si>
  <si>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</si>
  <si>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</si>
  <si>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</si>
  <si>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</si>
  <si>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</si>
  <si>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</si>
  <si>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</si>
  <si>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</si>
  <si>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</si>
  <si>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</si>
  <si>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</si>
  <si>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1 08 07150 01 0000 110</t>
  </si>
  <si>
    <t>792</t>
  </si>
  <si>
    <t>Сумма, всего</t>
  </si>
  <si>
    <t>в том числе:</t>
  </si>
  <si>
    <t xml:space="preserve">Глава муниципального района Мелеузовский район                                      А.В. Суботин                    </t>
  </si>
  <si>
    <t>2021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</si>
  <si>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</si>
  <si>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</si>
  <si>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</si>
  <si>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</si>
  <si>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</si>
  <si>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</si>
  <si>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Городское поселение город Мелеуз</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</si>
  <si>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</si>
  <si>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</si>
  <si>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</si>
  <si>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</si>
  <si>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</si>
  <si>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</si>
  <si>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</si>
  <si>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</si>
  <si>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</si>
  <si>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</si>
  <si>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</si>
  <si>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</si>
  <si>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</si>
  <si>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</si>
  <si>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</si>
  <si>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</si>
  <si>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</si>
  <si>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</si>
  <si>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</si>
  <si>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</si>
  <si>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</si>
  <si>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</si>
  <si>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</si>
  <si>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</si>
  <si>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</si>
  <si>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</si>
  <si>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</si>
  <si>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</si>
  <si>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</si>
  <si>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</si>
  <si>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</si>
  <si>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</si>
  <si>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</si>
  <si>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</si>
  <si>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</si>
  <si>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</si>
  <si>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</si>
  <si>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</si>
  <si>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</si>
  <si>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</si>
  <si>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</si>
  <si>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</si>
  <si>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</si>
  <si>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</si>
  <si>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</si>
  <si>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</si>
  <si>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</si>
  <si>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</si>
  <si>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</si>
  <si>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</si>
  <si>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</si>
  <si>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</si>
  <si>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</si>
  <si>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</si>
  <si>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</si>
  <si>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</si>
  <si>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</si>
  <si>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</si>
  <si>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</si>
  <si>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</si>
  <si>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</si>
  <si>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</si>
  <si>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</si>
  <si>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</si>
  <si>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</si>
  <si>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</si>
  <si>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</si>
  <si>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</si>
  <si>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2021 и 2022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</si>
  <si>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</si>
  <si>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</si>
  <si>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</si>
  <si>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</si>
  <si>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</si>
  <si>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</si>
  <si>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</si>
  <si>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</si>
  <si>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</si>
  <si>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</si>
  <si>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</si>
  <si>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</si>
  <si>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</si>
  <si>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</si>
  <si>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</si>
  <si>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</si>
  <si>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</si>
  <si>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</si>
  <si>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</si>
  <si>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</si>
  <si>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</si>
  <si>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</si>
  <si>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</si>
  <si>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</si>
  <si>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</si>
  <si>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</si>
  <si>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</si>
  <si>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</si>
  <si>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</si>
  <si>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</si>
  <si>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</si>
  <si>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</si>
  <si>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</si>
  <si>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</si>
  <si>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</si>
  <si>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99\0\00\S2010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</si>
  <si>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</si>
  <si>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</si>
  <si>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</si>
  <si>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</si>
  <si>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</si>
  <si>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</si>
  <si>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</si>
  <si>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</si>
  <si>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</si>
  <si>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</si>
  <si>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</si>
  <si>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</si>
  <si>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</si>
  <si>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</si>
  <si>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</si>
  <si>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</si>
  <si>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</si>
  <si>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99\0\00\74040</t>
  </si>
  <si>
    <t>99\0\00\03560</t>
  </si>
  <si>
    <t>99\0\00\61320</t>
  </si>
  <si>
    <t>99\0\00\03610</t>
  </si>
  <si>
    <t>99\0\00\43450</t>
  </si>
  <si>
    <t>99\0\00\03330</t>
  </si>
  <si>
    <t>99\0\00\03380</t>
  </si>
  <si>
    <t>99\0\00\S2110</t>
  </si>
  <si>
    <t>99\0\00\03150</t>
  </si>
  <si>
    <t>99\0\00\S2160</t>
  </si>
  <si>
    <t>99\0\00\63020</t>
  </si>
  <si>
    <t>99\0\00\51180</t>
  </si>
  <si>
    <t xml:space="preserve">Распределение бюджетных ассигнований муниципального района Мелеузовский район Республики Башкортостан на плановый период 2021 и 2022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</si>
  <si>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Глава муниципального района Мелеузовский район                                                                 А.В. Суботин                                          </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</si>
  <si>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</si>
  <si>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</si>
  <si>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</si>
  <si>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</si>
  <si>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</si>
  <si>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</si>
  <si>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</si>
  <si>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</si>
  <si>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</si>
  <si>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</si>
  <si>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</si>
  <si>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</si>
  <si>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</si>
  <si>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</si>
  <si>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</si>
  <si>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</si>
  <si>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</si>
  <si>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</si>
  <si>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</si>
  <si>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</si>
  <si>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</si>
  <si>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</si>
  <si>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</si>
  <si>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</si>
  <si>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</si>
  <si>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</si>
  <si>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99\0\00\S2310</t>
  </si>
  <si>
    <t>99\0\00\S2481</t>
  </si>
  <si>
    <t>09\0\01\S2250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</si>
  <si>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</si>
  <si>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</si>
  <si>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</si>
  <si>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09\0\09\S2550</t>
  </si>
  <si>
    <t>Проведение комплексных кадастровых работ</t>
  </si>
  <si>
    <t>99\0\00\51200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</si>
  <si>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</si>
  <si>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</si>
  <si>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</si>
  <si>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</si>
  <si>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Федеральный проект "Формирование современной городской среды"</t>
  </si>
  <si>
    <t>01\0\Е2\00000</t>
  </si>
  <si>
    <t>01\0\Е2\50970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</si>
  <si>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</si>
  <si>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Федеральный проект "Успех каждого ребенка"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</si>
  <si>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</si>
  <si>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</si>
  <si>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99\0\00\L576Г</t>
  </si>
  <si>
    <t>09\0\07\L5765</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</si>
  <si>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</si>
  <si>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</si>
  <si>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</si>
  <si>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</si>
  <si>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</si>
  <si>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</si>
  <si>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</si>
  <si>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</si>
  <si>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</si>
  <si>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</si>
  <si>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</si>
  <si>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</si>
  <si>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</si>
  <si>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</si>
  <si>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</si>
  <si>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</si>
  <si>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</si>
  <si>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</si>
  <si>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</si>
  <si>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</si>
  <si>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</si>
  <si>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</si>
  <si>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</si>
  <si>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</si>
  <si>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</si>
  <si>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</si>
  <si>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</si>
  <si>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</si>
  <si>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</si>
  <si>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</si>
  <si>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</si>
  <si>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</si>
  <si>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</si>
  <si>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</si>
  <si>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</si>
  <si>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</si>
  <si>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</si>
  <si>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</si>
  <si>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</si>
  <si>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</si>
  <si>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</si>
  <si>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</si>
  <si>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</si>
  <si>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</si>
  <si>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</si>
  <si>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</si>
  <si>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</si>
  <si>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</si>
  <si>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</si>
  <si>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</si>
  <si>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</si>
  <si>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</si>
  <si>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</si>
  <si>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</si>
  <si>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</si>
  <si>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</si>
  <si>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</si>
  <si>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</si>
  <si>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</si>
  <si>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</si>
  <si>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</si>
  <si>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</si>
  <si>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</si>
  <si>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</si>
  <si>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</si>
  <si>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</si>
  <si>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</si>
  <si>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</si>
  <si>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</si>
  <si>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</si>
  <si>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</si>
  <si>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</si>
  <si>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</si>
  <si>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</si>
  <si>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</si>
  <si>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</si>
  <si>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</si>
  <si>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</si>
  <si>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</si>
  <si>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</si>
  <si>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</si>
  <si>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</si>
  <si>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</si>
  <si>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</si>
  <si>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</si>
  <si>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</si>
  <si>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Мелеузовский район Республики Башкортостан на 2020 год</t>
  </si>
  <si>
    <t>99\0\F2\00000</t>
  </si>
  <si>
    <t>99\0\F2\55550</t>
  </si>
  <si>
    <t>Распределение иных межбюджетных трансфертов бюджетам поселений на софинансирование мероприятий по улучшению систем наружного освещения населенных пунктов Республики Башкортостан на 2020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</si>
  <si>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</si>
  <si>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</si>
  <si>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</si>
  <si>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</si>
  <si>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</si>
  <si>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 xml:space="preserve">                                                                                                                                                                                 района Мелеузовский район</t>
  </si>
  <si>
    <t xml:space="preserve">                                                                                                                                                                                 Республики Башкортостан</t>
  </si>
  <si>
    <t xml:space="preserve">                                                                                               Приложение № 18</t>
  </si>
  <si>
    <t xml:space="preserve">                                                                                               Приложение № 24</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</si>
  <si>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</si>
  <si>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</si>
  <si>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</si>
  <si>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</si>
  <si>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</si>
  <si>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</si>
  <si>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</si>
  <si>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</si>
  <si>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</si>
  <si>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</si>
  <si>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</si>
  <si>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</si>
  <si>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</si>
  <si>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</si>
  <si>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</si>
  <si>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</si>
  <si>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</si>
  <si>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</si>
  <si>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</si>
  <si>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</si>
  <si>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</si>
  <si>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</si>
  <si>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</si>
  <si>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</si>
  <si>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</si>
  <si>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</si>
  <si>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 xml:space="preserve"> 2 02 35469 05 0000 150</t>
  </si>
  <si>
    <t>2 02 29999 05 7255 150</t>
  </si>
  <si>
    <t>Прочие субсидии бюджетам муниципальных районов (Субсидии на проведение комплексных кадастровых работ)</t>
  </si>
  <si>
    <t>2 02 27576 05 0000 150</t>
  </si>
  <si>
    <t>2 02 20077 05 0000 150</t>
  </si>
  <si>
    <t>2 02 20077 05 7225 150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</si>
  <si>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</si>
  <si>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</si>
  <si>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</si>
  <si>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</si>
  <si>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2 02 25576 05 0000 150</t>
  </si>
  <si>
    <t>Субсидии бюджетам муниципальных районов на обеспечение комплексного развития сельских территорий</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</si>
  <si>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</si>
  <si>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</si>
  <si>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мн(содержание, ремонт, капитальный ремонт, строительство и реконструкция автомобильных дорог общего пользования местного значения)</t>
  </si>
  <si>
    <t>0505</t>
  </si>
  <si>
    <t>Другие вопросы в области жилищно-коммунального хозяйства</t>
  </si>
  <si>
    <t>09\0\01\L5764</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</si>
  <si>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</si>
  <si>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99\0\00\L5764</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</si>
  <si>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</si>
  <si>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</si>
  <si>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</si>
  <si>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</si>
  <si>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</si>
  <si>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</si>
  <si>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Мелеузовский район Республики Башкортостан на плановый период 2021 и 2022 годов</t>
  </si>
  <si>
    <t>Субвенции на проведение Всероссийской переписи населения 2020 года</t>
  </si>
  <si>
    <t xml:space="preserve">                                                                                                                                                    от 18 декабря 2019 года № 275</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</si>
  <si>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</si>
  <si>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</si>
  <si>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</si>
  <si>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</si>
  <si>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</si>
  <si>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</si>
  <si>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</si>
  <si>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</si>
  <si>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99\0\00\48280</t>
  </si>
  <si>
    <t>2 02 20077 05 7219 150</t>
  </si>
  <si>
    <t xml:space="preserve"> 2 07 00000 00 0000 000</t>
  </si>
  <si>
    <t xml:space="preserve">ПРОЧИЕ БЕЗВОЗМЕЗДНЫЕ ПОСТУПЛЕНИЯ </t>
  </si>
  <si>
    <t xml:space="preserve"> 2 07 05030 05 0000 150</t>
  </si>
  <si>
    <t xml:space="preserve"> 2 07 05030 05 6250 150</t>
  </si>
  <si>
    <t xml:space="preserve"> 2 07 05030 05 6350 150</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</si>
  <si>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</si>
  <si>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</si>
  <si>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</si>
  <si>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</si>
  <si>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</si>
  <si>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</si>
  <si>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</si>
  <si>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</si>
  <si>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</si>
  <si>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</si>
  <si>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</si>
  <si>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</si>
  <si>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</si>
  <si>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</si>
  <si>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</si>
  <si>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</si>
  <si>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</si>
  <si>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</si>
  <si>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</si>
  <si>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</si>
  <si>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</si>
  <si>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</si>
  <si>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</si>
  <si>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</si>
  <si>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</si>
  <si>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</si>
  <si>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</si>
  <si>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</si>
  <si>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</si>
  <si>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</si>
  <si>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</si>
  <si>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</si>
  <si>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</si>
  <si>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</si>
  <si>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Прочие межбюджетные трансферты общего характера</t>
  </si>
  <si>
    <t>1403</t>
  </si>
  <si>
    <t>Иные безвозмездные и безвозвратные перечисления</t>
  </si>
  <si>
    <t>08\0\02\74000</t>
  </si>
  <si>
    <t>09\0\08\74000</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</si>
  <si>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</si>
  <si>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</si>
  <si>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</si>
  <si>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Ремонт кровли административного здания </t>
  </si>
  <si>
    <t xml:space="preserve">Ремонт имущества, находящегося в муниципальной казне </t>
  </si>
  <si>
    <t>Ремонт кровли административного здания</t>
  </si>
  <si>
    <t>Работы по  сносу многоквартирных домов, признанных аварийными</t>
  </si>
  <si>
    <t>Ремонт дорог местного значения общего пользования и ограждение центральных улиц</t>
  </si>
  <si>
    <t xml:space="preserve">                                                                                        Приложение № 31</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</si>
  <si>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</si>
  <si>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</si>
  <si>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</si>
  <si>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</si>
  <si>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</si>
  <si>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</si>
  <si>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</si>
  <si>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 xml:space="preserve">Сельское поселение Иштугановский сельсовет </t>
  </si>
  <si>
    <t>Иные МБТ на финансовое обеспечение отдельных полномочий (текущий ремонт общественного центра в д. Иштуганово)</t>
  </si>
  <si>
    <t>Сельское поселение Партизанский сельсовет</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</si>
  <si>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</si>
  <si>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(приобретение и установку ограждения для обелиска в д. Бельская)</t>
  </si>
  <si>
    <t xml:space="preserve">                                                                                                                                                    (ред. от 14.02.2020 г. № 295,</t>
  </si>
  <si>
    <t xml:space="preserve">Мелеузовский район Республики Башкортостан на 2020 год </t>
  </si>
  <si>
    <t xml:space="preserve">                                                                                                                                 (ред. от 14.02.2020 г. № 295,</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</si>
  <si>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</si>
  <si>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</si>
  <si>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</si>
  <si>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</si>
  <si>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</si>
  <si>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</si>
  <si>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</si>
  <si>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</si>
  <si>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</si>
  <si>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</si>
  <si>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</si>
  <si>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Глава муниципального района Мелеузовский район                                                                         А.В. Суботин                                          </t>
  </si>
  <si>
    <t xml:space="preserve">                                                                                                                                                     (ред. от 14.02.2020 г. № 295,</t>
  </si>
  <si>
    <t xml:space="preserve">                                                                                                                                              (ред. от 14.02.2020 г. № 295,</t>
  </si>
  <si>
    <t>(ред. от14.02.2020 г. № 295,</t>
  </si>
  <si>
    <t xml:space="preserve">                                                                                                                                                                                 Приложение № 11</t>
  </si>
  <si>
    <t xml:space="preserve">                                                                                                                                                                                 к решению Совета муниципального</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</si>
  <si>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</si>
  <si>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</si>
  <si>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</si>
  <si>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</si>
  <si>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(ред. от 14.02.2020 г. № 295,</t>
  </si>
  <si>
    <t>2 02 25519 05 0000 150</t>
  </si>
  <si>
    <t>Субсидии бюджетам муниципальных районов на поддержку отрасли культуры</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</si>
  <si>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</si>
  <si>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</si>
  <si>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</si>
  <si>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</si>
  <si>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</si>
  <si>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</si>
  <si>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</si>
  <si>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</si>
  <si>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</si>
  <si>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</si>
  <si>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</si>
  <si>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</si>
  <si>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</si>
  <si>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</si>
  <si>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</si>
  <si>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</si>
  <si>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</si>
  <si>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</si>
  <si>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</si>
  <si>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</si>
  <si>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</si>
  <si>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</si>
  <si>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Изготовление контейнерных площадок, сметной документации, государственная экспертиза</t>
  </si>
  <si>
    <t>Изготовление сметной документации по изготовлению контейнерных площадок, государственная экспертиза</t>
  </si>
  <si>
    <t>Ликвидация свалки</t>
  </si>
  <si>
    <t xml:space="preserve">Изготовление сметной документации на ремонт имущества, находящегося в муниципальной казне </t>
  </si>
  <si>
    <t>Мероприятия по благоустройству территорий населенных пунктов, приобретение трактора</t>
  </si>
  <si>
    <t>Ремонт системы водоснабжения, изготовление сметной документации, государственная экспертиза, технический надзор</t>
  </si>
  <si>
    <t>Реализация проекта развития общественной инфраструктуры, основанного на местных инициативах</t>
  </si>
  <si>
    <t xml:space="preserve">Сельское поселение Сарышевский сельсовет </t>
  </si>
  <si>
    <t xml:space="preserve">Сельское поселение Шевченковский сельсовет </t>
  </si>
  <si>
    <t>Разработка документации по гидротехническим сооружениям</t>
  </si>
  <si>
    <t xml:space="preserve">                                                                                               от 02.04.2020 г. № 301,</t>
  </si>
  <si>
    <t xml:space="preserve">                                                                                                                                                    от 02.04.2020 г. № 301,</t>
  </si>
  <si>
    <t xml:space="preserve">                                                                                                                                           от 02.04.2020 г. № 301,</t>
  </si>
  <si>
    <t xml:space="preserve">                                                                                        от 02.04.2020 г. № 301,</t>
  </si>
  <si>
    <t xml:space="preserve">                                                                                                                                 от 02.04.2020 г. № 301, </t>
  </si>
  <si>
    <t xml:space="preserve">от 02.04.2020 г. № 301, </t>
  </si>
  <si>
    <t xml:space="preserve">                                                                                                                                           от 22.06.2020 г. № 309)</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</si>
  <si>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</si>
  <si>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</si>
  <si>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</si>
  <si>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</si>
  <si>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</si>
  <si>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</si>
  <si>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08\0\02\21950</t>
  </si>
  <si>
    <t>09\0\01\61320</t>
  </si>
  <si>
    <t>01\0\01\S2520</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</si>
  <si>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</si>
  <si>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</si>
  <si>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01\0\03\S2520</t>
  </si>
  <si>
    <t>Организации в сфере образования</t>
  </si>
  <si>
    <t>01\0\07\43590</t>
  </si>
  <si>
    <t>99\0\00\53030</t>
  </si>
  <si>
    <t>Инженерные коммуникации для ФАП</t>
  </si>
  <si>
    <t>Приобретение и установка глубинных насосов для водоснабжения населенных пунктов, текущий ремонт водопроводов</t>
  </si>
  <si>
    <t>Субсидия на иные цеди "МАУ "Городской дворец культуры" (приобретение мобильной сцены, текущий ремонт и ограждение кровли)</t>
  </si>
  <si>
    <t>Основное мероприятие "Развитие подотрасли животноводства, переработки и реализации продукции животноводства"</t>
  </si>
  <si>
    <t>Основное мероприятие "Переподготовка и повышение квалификации педагогических работников"</t>
  </si>
  <si>
    <t>Основное мероприятие "Организация производства и трансляции телевизионных передач о жизни муниципального образования"</t>
  </si>
  <si>
    <t xml:space="preserve"> 2 02 49999 05 7408 150</t>
  </si>
  <si>
    <t xml:space="preserve">Иные межбюджетные трансферты, передаваемые бюджетам муниципальных районов </t>
  </si>
  <si>
    <t>Иные межбюджетные трансферты, передаваемые бюджетам муниципальных районов (Иные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</si>
  <si>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Иные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</si>
  <si>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Иные межбюджетные трансферты, передаваемые бюджетам муниципальных районов (Межбюджетные трансферты, передаваемые бюджетам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</si>
  <si>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</si>
  <si>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09\0\04\74080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</si>
  <si>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</si>
  <si>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</si>
  <si>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</si>
  <si>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Прочие безвозмездные поступления в бюджеты муниципальных районов</t>
  </si>
  <si>
    <t>Прочие безвозмездные поступления в бюджеты муниципальных районов (Прочие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</si>
  <si>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поступления в бюджеты муниципальных районов (Прочие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</si>
  <si>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07\0\02\21950</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</si>
  <si>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</si>
  <si>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</si>
  <si>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</si>
  <si>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</si>
  <si>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</si>
  <si>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12\0\03\21910</t>
  </si>
  <si>
    <t>Подготовка населения и организаций к действиям в чрезвычайной ситуации в мирное и военное время</t>
  </si>
  <si>
    <t>07\0\01\44190</t>
  </si>
  <si>
    <t>Музеи и постоянные выставки</t>
  </si>
  <si>
    <t>01\0\11\42400</t>
  </si>
  <si>
    <t>Обеспечение функционирования модели персонифицированного финансирования дополнительного образования детей</t>
  </si>
  <si>
    <t>03\0\02\21950</t>
  </si>
  <si>
    <t>03\0\01\21950</t>
  </si>
  <si>
    <t>01\0\08\L3040</t>
  </si>
  <si>
    <t>Текущий ремонт кровли здания МАУКИ "Мелеузовский историко-краеведческий музей"</t>
  </si>
  <si>
    <t>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</si>
  <si>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Приложение № 33</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</si>
  <si>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</si>
  <si>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федерального бюджета</t>
  </si>
  <si>
    <t>Текщий ремонт, асфальтирование подъездных путей к ФАП д. Нордовка</t>
  </si>
  <si>
    <t>Мероприятия по благоустройству территорий населенных пунктов (ограждение территории, благоустройство территории ФАП д. Узя и д. Самойловка)</t>
  </si>
  <si>
    <t>Мероприятия по благоустройству территорий населенных пунктов (ремонт ограждения общественной территории)</t>
  </si>
  <si>
    <t xml:space="preserve">                                                                                            Приложение № 13</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</si>
  <si>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</si>
  <si>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</si>
  <si>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</si>
  <si>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</si>
  <si>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</si>
  <si>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</si>
  <si>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2021 и 2022 годов</t>
  </si>
  <si>
    <t>Наименование объектов муниципальной собственности</t>
  </si>
  <si>
    <t>ВСЕГО</t>
  </si>
  <si>
    <t>Администрация муниципального района Мелеузовский район Республики Башкортостан</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</si>
  <si>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</si>
  <si>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Осуществление мероприятий по строительству газораспределительных сетей в населенных пунктах Республики Башкортостан</t>
  </si>
  <si>
    <t>Глава муниципального района                                                А.В. Суботин</t>
  </si>
  <si>
    <t xml:space="preserve">                                                                                             Приложение № 32</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</si>
  <si>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</si>
  <si>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</si>
  <si>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</si>
  <si>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</si>
  <si>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</si>
  <si>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</si>
  <si>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Источники финансирования дефицита бюджета муниципального района Мелеузовский район Республики Башкортостан на 2020 год</t>
  </si>
  <si>
    <t>(тыс. руб.)</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</si>
  <si>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</si>
  <si>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</si>
  <si>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</si>
  <si>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</si>
  <si>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</si>
  <si>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</si>
  <si>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МЕЖБЮДЖЕТНЫЕ ТРАНСФЕРТЫ ОБЩЕГО ХАРАКТЕРА БЮДЖЕТАМ СУБЪЕКТОВ РОССИЙСКОЙ ФЕДЕРАЦИИ И МУНИЦИПАЛЬНЫХ ОБРАЗОВАНИЙ</t>
  </si>
  <si>
    <t xml:space="preserve">                                                                                                                                                    от 22.06.2020 г. № 309,</t>
  </si>
  <si>
    <t xml:space="preserve">                                                                                                                                                    от 09.10.2020 г. № 26)</t>
  </si>
  <si>
    <t xml:space="preserve">                                                                                                                                от 09.10.2020 г. № 26)</t>
  </si>
  <si>
    <t>от 09.10.2020 г. № 26)</t>
  </si>
  <si>
    <t xml:space="preserve">                                                                                                                                           от 09.10.2020 г. № 26)</t>
  </si>
  <si>
    <t xml:space="preserve">                                                                                                                                              от 09.10.2020 г. № 26)</t>
  </si>
  <si>
    <t xml:space="preserve"> от 09.10.2020 г. № 26)</t>
  </si>
  <si>
    <t xml:space="preserve">                                                                                                                                                                                  от 09.10.2020 г. № 26)</t>
  </si>
  <si>
    <t xml:space="preserve">                                                                                                                                                                                 от 02.04.2020 г. № 301, от 22.06.2020 г. № 309,</t>
  </si>
  <si>
    <t>от 22.06.2020 г. № 309,</t>
  </si>
  <si>
    <t xml:space="preserve">                                                                                           от 22.06.2020 г. № 309,</t>
  </si>
  <si>
    <t xml:space="preserve">                                                                                                                                 от 22.06.2020 г. № 309,</t>
  </si>
  <si>
    <t xml:space="preserve">                                                                                                                                                     от 02.04.2020 г. № 301, от 22.06.2020 г. № 309,</t>
  </si>
  <si>
    <t xml:space="preserve">                                                                                                                                              от 02.04.2020 г. № 301, от 22.06.2020 г. № 309,</t>
  </si>
  <si>
    <t xml:space="preserve">                                                                                           от 09.10.2020 г. № 26)</t>
  </si>
  <si>
    <t xml:space="preserve">                                                                                               от 22.06.2020 г. № 309,</t>
  </si>
  <si>
    <t xml:space="preserve">                                                                                                от 09.10.2020 г. № 26)</t>
  </si>
  <si>
    <t xml:space="preserve">                                                                                               от 09.10.2020 г. № 26)</t>
  </si>
  <si>
    <t xml:space="preserve">                                                                                              от 22.06.2020 г. № 309,</t>
  </si>
  <si>
    <t xml:space="preserve">                                                                                       от 22.06.2020 г. № 309,</t>
  </si>
  <si>
    <t xml:space="preserve">                                                                                        от 09.10.2020 г. № 26)</t>
  </si>
  <si>
    <t xml:space="preserve">                                                                                             от 22.06.2020 г. № 309,</t>
  </si>
  <si>
    <t xml:space="preserve">                                                                                             от 09.10.2020 г. № 26)</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</si>
</sst>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5">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8"/>
      <name val="Times New Roman"/>
      <family val="1"/>
    </font>
    <font>
      <sz val="10"/>
      <name val="Times New Roman"/>
      <family val="1"/>
    </font>
    <font>
      <sz val="14"/>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thin"/>
      <right style="thin"/>
      <top style="thin"/>
      <bottom style="medium"/>
    </border>
    <border>
      <left>
        <color indexed="63"/>
      </left>
      <right style="medium"/>
      <top style="medium"/>
      <bottom style="medium"/>
    </border>
    <border>
      <left>
        <color indexed="63"/>
      </left>
      <right style="thin"/>
      <top>
        <color indexed="63"/>
      </top>
      <bottom style="thin"/>
    </border>
    <border>
      <left style="thin">
        <color indexed="63"/>
      </left>
      <right style="thin">
        <color indexed="63"/>
      </right>
      <top style="thin">
        <color indexed="63"/>
      </top>
      <bottom style="thin">
        <color indexed="63"/>
      </botto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medium"/>
      <bottom>
        <color indexed="63"/>
      </bottom>
    </border>
    <border>
      <left style="thin"/>
      <right style="medium"/>
      <top style="medium"/>
      <bottom style="thin"/>
    </border>
    <border>
      <left style="thin"/>
      <right style="medium"/>
      <top style="thin"/>
      <bottom>
        <color indexed="63"/>
      </bottom>
    </border>
    <border>
      <left style="thin"/>
      <right>
        <color indexed="63"/>
      </right>
      <top style="thin"/>
      <bottom style="medium"/>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47" fillId="0" borderId="0">
      <alignment/>
      <protection/>
    </xf>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0" applyNumberFormat="0" applyBorder="0" applyAlignment="0" applyProtection="0"/>
  </cellStyleXfs>
  <cellXfs count="300">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209" fontId="1" fillId="0" borderId="0" xfId="0" applyNumberFormat="1" applyFont="1" applyFill="1" applyBorder="1" applyAlignment="1">
      <alignment vertical="center" wrapText="1"/>
    </xf>
    <xf numFmtId="0" fontId="2" fillId="0" borderId="0" xfId="0" applyFont="1" applyFill="1" applyAlignment="1">
      <alignment vertical="center" wrapText="1"/>
    </xf>
    <xf numFmtId="49" fontId="2" fillId="0" borderId="14"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209" fontId="1" fillId="0" borderId="0" xfId="0" applyNumberFormat="1" applyFont="1" applyFill="1" applyAlignment="1">
      <alignment vertical="center" wrapText="1"/>
    </xf>
    <xf numFmtId="1" fontId="1" fillId="0" borderId="0" xfId="0" applyNumberFormat="1"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0" fillId="0" borderId="10" xfId="0" applyFont="1" applyFill="1" applyBorder="1" applyAlignment="1">
      <alignment vertical="top" wrapText="1"/>
    </xf>
    <xf numFmtId="1" fontId="10" fillId="0" borderId="0" xfId="0" applyNumberFormat="1" applyFont="1" applyFill="1" applyAlignment="1">
      <alignment horizontal="center" vertical="center" wrapText="1"/>
    </xf>
    <xf numFmtId="0" fontId="10" fillId="0" borderId="0" xfId="0" applyFont="1" applyFill="1" applyAlignment="1">
      <alignment vertical="center" wrapText="1"/>
    </xf>
    <xf numFmtId="0" fontId="3" fillId="0" borderId="0" xfId="0" applyFont="1" applyFill="1" applyAlignment="1">
      <alignment vertical="center"/>
    </xf>
    <xf numFmtId="0" fontId="1" fillId="0" borderId="0" xfId="0" applyFont="1" applyFill="1" applyAlignment="1">
      <alignment vertical="center"/>
    </xf>
    <xf numFmtId="0" fontId="12" fillId="0" borderId="0" xfId="0" applyFont="1" applyFill="1" applyAlignment="1">
      <alignment horizontal="center" vertical="center"/>
    </xf>
    <xf numFmtId="209" fontId="1" fillId="0" borderId="13"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2"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Border="1" applyAlignment="1">
      <alignment vertical="top" wrapText="1"/>
    </xf>
    <xf numFmtId="49" fontId="10" fillId="0" borderId="0" xfId="0" applyNumberFormat="1" applyFont="1" applyFill="1" applyAlignment="1">
      <alignment vertical="center" wrapText="1"/>
    </xf>
    <xf numFmtId="49" fontId="10" fillId="0" borderId="0" xfId="0" applyNumberFormat="1" applyFont="1" applyFill="1" applyAlignment="1">
      <alignment horizontal="center" vertical="center" wrapText="1"/>
    </xf>
    <xf numFmtId="0" fontId="1" fillId="0" borderId="0" xfId="0" applyFont="1" applyFill="1" applyAlignment="1">
      <alignment vertic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209" fontId="1" fillId="0" borderId="13" xfId="0" applyNumberFormat="1" applyFont="1" applyFill="1" applyBorder="1" applyAlignment="1">
      <alignment horizontal="center" vertical="center"/>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3" xfId="0"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vertical="top" wrapText="1"/>
    </xf>
    <xf numFmtId="49" fontId="2" fillId="0" borderId="18" xfId="0" applyNumberFormat="1" applyFont="1" applyFill="1" applyBorder="1" applyAlignment="1">
      <alignment horizontal="center" vertical="center" wrapText="1"/>
    </xf>
    <xf numFmtId="20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0" xfId="0" applyFont="1" applyFill="1" applyAlignment="1">
      <alignment horizontal="left" vertical="top" wrapText="1"/>
    </xf>
    <xf numFmtId="209" fontId="10" fillId="0" borderId="19" xfId="0" applyNumberFormat="1" applyFont="1" applyFill="1" applyBorder="1" applyAlignment="1">
      <alignment horizontal="center" vertical="center" wrapText="1"/>
    </xf>
    <xf numFmtId="209" fontId="1" fillId="0" borderId="19" xfId="0" applyNumberFormat="1" applyFont="1" applyFill="1" applyBorder="1" applyAlignment="1">
      <alignment horizontal="center" vertical="center" wrapText="1"/>
    </xf>
    <xf numFmtId="0" fontId="10"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1" fontId="2" fillId="0" borderId="0"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2" fillId="0" borderId="10" xfId="0" applyFont="1" applyFill="1" applyBorder="1" applyAlignment="1">
      <alignment vertical="center" wrapText="1"/>
    </xf>
    <xf numFmtId="0" fontId="9"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202" fontId="10" fillId="0" borderId="0" xfId="0" applyNumberFormat="1" applyFont="1" applyFill="1" applyAlignment="1">
      <alignment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210"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center" wrapText="1"/>
    </xf>
    <xf numFmtId="210" fontId="53" fillId="0" borderId="10" xfId="0" applyNumberFormat="1" applyFont="1" applyFill="1" applyBorder="1" applyAlignment="1">
      <alignment horizontal="center" vertical="top" wrapText="1"/>
    </xf>
    <xf numFmtId="210" fontId="2" fillId="0" borderId="10" xfId="0" applyNumberFormat="1" applyFont="1" applyFill="1" applyBorder="1" applyAlignment="1">
      <alignment horizontal="center" vertical="center" wrapText="1"/>
    </xf>
    <xf numFmtId="210" fontId="10" fillId="0" borderId="10" xfId="0" applyNumberFormat="1" applyFont="1" applyFill="1" applyBorder="1" applyAlignment="1">
      <alignment horizontal="center" vertical="center" wrapText="1"/>
    </xf>
    <xf numFmtId="210" fontId="2" fillId="0" borderId="0" xfId="0" applyNumberFormat="1" applyFont="1" applyFill="1" applyBorder="1" applyAlignment="1">
      <alignment horizontal="center" vertical="center" wrapText="1"/>
    </xf>
    <xf numFmtId="210" fontId="1" fillId="0" borderId="13"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10" fontId="1" fillId="0" borderId="10"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wrapText="1"/>
    </xf>
    <xf numFmtId="210" fontId="1" fillId="0" borderId="21" xfId="0" applyNumberFormat="1" applyFont="1" applyFill="1" applyBorder="1" applyAlignment="1">
      <alignment horizontal="center" vertical="center" wrapText="1"/>
    </xf>
    <xf numFmtId="0" fontId="1" fillId="0" borderId="13" xfId="0" applyFont="1" applyFill="1" applyBorder="1" applyAlignment="1">
      <alignment horizontal="left" vertical="top" wrapText="1"/>
    </xf>
    <xf numFmtId="209" fontId="2" fillId="0" borderId="0" xfId="0" applyNumberFormat="1" applyFont="1" applyFill="1" applyBorder="1" applyAlignment="1">
      <alignment vertical="center" wrapText="1"/>
    </xf>
    <xf numFmtId="0" fontId="3" fillId="0" borderId="0" xfId="0" applyFont="1" applyFill="1" applyBorder="1" applyAlignment="1">
      <alignment vertical="center"/>
    </xf>
    <xf numFmtId="209" fontId="1" fillId="0" borderId="0" xfId="0" applyNumberFormat="1" applyFont="1" applyFill="1" applyAlignment="1">
      <alignment horizontal="left" vertical="center" wrapText="1"/>
    </xf>
    <xf numFmtId="209" fontId="1" fillId="0" borderId="0" xfId="0" applyNumberFormat="1" applyFont="1" applyFill="1" applyAlignment="1">
      <alignment horizontal="center" vertical="center" wrapText="1"/>
    </xf>
    <xf numFmtId="209" fontId="1" fillId="0" borderId="22" xfId="0" applyNumberFormat="1" applyFont="1" applyFill="1" applyBorder="1" applyAlignment="1">
      <alignment horizontal="center" vertical="center" wrapText="1"/>
    </xf>
    <xf numFmtId="209" fontId="1" fillId="0" borderId="23" xfId="0" applyNumberFormat="1" applyFont="1" applyFill="1" applyBorder="1" applyAlignment="1">
      <alignment horizontal="center" vertical="center" wrapText="1"/>
    </xf>
    <xf numFmtId="209" fontId="1" fillId="0" borderId="24" xfId="0" applyNumberFormat="1" applyFont="1" applyFill="1" applyBorder="1" applyAlignment="1">
      <alignment horizontal="center" vertical="center" wrapText="1"/>
    </xf>
    <xf numFmtId="209" fontId="1" fillId="0" borderId="25" xfId="0" applyNumberFormat="1" applyFont="1" applyFill="1" applyBorder="1" applyAlignment="1">
      <alignment horizontal="center" vertical="center" wrapText="1"/>
    </xf>
    <xf numFmtId="1" fontId="1" fillId="0" borderId="26" xfId="0" applyNumberFormat="1" applyFont="1" applyFill="1" applyBorder="1" applyAlignment="1">
      <alignment horizontal="center" vertical="center" wrapText="1"/>
    </xf>
    <xf numFmtId="1" fontId="1" fillId="0" borderId="27" xfId="0" applyNumberFormat="1" applyFont="1" applyFill="1" applyBorder="1" applyAlignment="1">
      <alignment horizontal="center" vertical="center" wrapText="1"/>
    </xf>
    <xf numFmtId="0" fontId="1" fillId="0" borderId="10" xfId="54" applyFont="1" applyFill="1" applyBorder="1" applyAlignment="1">
      <alignment horizontal="left" vertical="top" wrapText="1"/>
      <protection/>
    </xf>
    <xf numFmtId="0" fontId="1" fillId="0" borderId="10" xfId="0" applyFont="1" applyFill="1" applyBorder="1" applyAlignment="1" applyProtection="1">
      <alignment horizontal="left" vertical="top"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top" wrapText="1" shrinkToFit="1"/>
      <protection locked="0"/>
    </xf>
    <xf numFmtId="2" fontId="1" fillId="0" borderId="10" xfId="0" applyNumberFormat="1" applyFont="1" applyFill="1" applyBorder="1" applyAlignment="1">
      <alignment horizontal="left" vertical="top" wrapText="1"/>
    </xf>
    <xf numFmtId="209" fontId="1" fillId="0" borderId="10" xfId="0" applyNumberFormat="1" applyFont="1" applyFill="1" applyBorder="1" applyAlignment="1">
      <alignment horizontal="left" vertical="center" wrapText="1"/>
    </xf>
    <xf numFmtId="0" fontId="8" fillId="0" borderId="10" xfId="0" applyFont="1" applyFill="1" applyBorder="1" applyAlignment="1">
      <alignment vertical="center" wrapText="1"/>
    </xf>
    <xf numFmtId="210" fontId="8" fillId="0" borderId="10" xfId="0" applyNumberFormat="1" applyFont="1" applyFill="1" applyBorder="1" applyAlignment="1">
      <alignment horizontal="center" vertical="center" wrapText="1"/>
    </xf>
    <xf numFmtId="0" fontId="1" fillId="0" borderId="0" xfId="0" applyFont="1" applyFill="1" applyAlignment="1">
      <alignment/>
    </xf>
    <xf numFmtId="209" fontId="2" fillId="0" borderId="10" xfId="0" applyNumberFormat="1" applyFont="1" applyFill="1" applyBorder="1" applyAlignment="1">
      <alignment horizontal="left" vertical="center" wrapText="1"/>
    </xf>
    <xf numFmtId="0" fontId="12" fillId="0" borderId="28" xfId="0" applyFont="1" applyFill="1" applyBorder="1" applyAlignment="1">
      <alignment horizontal="center" vertical="top" wrapText="1"/>
    </xf>
    <xf numFmtId="0" fontId="12" fillId="0" borderId="29" xfId="0" applyFont="1" applyFill="1" applyBorder="1" applyAlignment="1">
      <alignment horizontal="center" vertical="top" wrapText="1"/>
    </xf>
    <xf numFmtId="201" fontId="1" fillId="0" borderId="13" xfId="0" applyNumberFormat="1" applyFont="1" applyFill="1" applyBorder="1" applyAlignment="1">
      <alignment horizontal="center" vertical="center" wrapText="1"/>
    </xf>
    <xf numFmtId="201" fontId="1" fillId="0" borderId="30" xfId="0" applyNumberFormat="1" applyFont="1" applyFill="1" applyBorder="1" applyAlignment="1">
      <alignment horizontal="center" vertical="center" wrapText="1"/>
    </xf>
    <xf numFmtId="201" fontId="1" fillId="0" borderId="13" xfId="0" applyNumberFormat="1" applyFont="1" applyFill="1" applyBorder="1" applyAlignment="1">
      <alignment horizontal="center" vertical="center"/>
    </xf>
    <xf numFmtId="2" fontId="4" fillId="0" borderId="10" xfId="0" applyNumberFormat="1" applyFont="1" applyFill="1" applyBorder="1" applyAlignment="1">
      <alignment vertical="top" wrapText="1"/>
    </xf>
    <xf numFmtId="201"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wrapText="1"/>
    </xf>
    <xf numFmtId="0" fontId="1" fillId="0" borderId="17" xfId="0" applyFont="1" applyFill="1" applyBorder="1" applyAlignment="1">
      <alignment vertical="top" wrapText="1"/>
    </xf>
    <xf numFmtId="0" fontId="3" fillId="0" borderId="0" xfId="0" applyFont="1" applyFill="1" applyAlignment="1">
      <alignment horizontal="center" vertical="center" wrapText="1"/>
    </xf>
    <xf numFmtId="0" fontId="1" fillId="0" borderId="0" xfId="0" applyFont="1" applyFill="1" applyAlignment="1">
      <alignment horizontal="left" vertical="center"/>
    </xf>
    <xf numFmtId="0" fontId="7"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7" xfId="0" applyFont="1" applyFill="1" applyBorder="1" applyAlignment="1">
      <alignment horizontal="center"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1" fillId="32" borderId="0" xfId="0" applyFont="1" applyFill="1" applyBorder="1" applyAlignment="1">
      <alignment vertical="center" wrapText="1"/>
    </xf>
    <xf numFmtId="201" fontId="1" fillId="0" borderId="0" xfId="0" applyNumberFormat="1" applyFont="1" applyFill="1" applyBorder="1" applyAlignment="1">
      <alignment vertical="center" wrapText="1"/>
    </xf>
    <xf numFmtId="0" fontId="12" fillId="0" borderId="28" xfId="0" applyFont="1" applyBorder="1" applyAlignment="1">
      <alignment horizontal="center" vertical="center" wrapText="1"/>
    </xf>
    <xf numFmtId="201" fontId="1" fillId="0" borderId="0" xfId="0" applyNumberFormat="1" applyFont="1" applyFill="1" applyAlignment="1">
      <alignment vertical="center"/>
    </xf>
    <xf numFmtId="0" fontId="1" fillId="0" borderId="0" xfId="0" applyFont="1" applyFill="1" applyAlignment="1">
      <alignment horizontal="right" vertical="center"/>
    </xf>
    <xf numFmtId="0" fontId="2" fillId="0" borderId="13" xfId="0" applyFont="1" applyFill="1" applyBorder="1" applyAlignment="1">
      <alignment horizontal="left" vertical="center" wrapText="1"/>
    </xf>
    <xf numFmtId="0" fontId="13" fillId="0" borderId="0" xfId="0" applyFont="1" applyFill="1" applyAlignment="1">
      <alignment horizontal="left" vertical="center"/>
    </xf>
    <xf numFmtId="0" fontId="2" fillId="0" borderId="1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0" xfId="0" applyFont="1" applyFill="1" applyBorder="1" applyAlignment="1">
      <alignment horizontal="left" vertical="center" wrapText="1"/>
    </xf>
    <xf numFmtId="210" fontId="1" fillId="0" borderId="13" xfId="0" applyNumberFormat="1" applyFont="1" applyFill="1" applyBorder="1" applyAlignment="1">
      <alignment horizontal="center" vertical="center" wrapText="1"/>
    </xf>
    <xf numFmtId="210" fontId="2" fillId="0" borderId="13" xfId="0" applyNumberFormat="1" applyFont="1" applyFill="1" applyBorder="1" applyAlignment="1">
      <alignment horizontal="center" vertical="center" wrapText="1"/>
    </xf>
    <xf numFmtId="0" fontId="11" fillId="0" borderId="0" xfId="0" applyFont="1" applyFill="1" applyAlignment="1">
      <alignment horizontal="right"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left" vertical="center" wrapText="1"/>
    </xf>
    <xf numFmtId="210" fontId="4" fillId="0" borderId="1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10" fontId="4" fillId="0" borderId="0" xfId="0" applyNumberFormat="1" applyFont="1" applyFill="1" applyAlignment="1">
      <alignment horizontal="center" vertical="center" wrapText="1"/>
    </xf>
    <xf numFmtId="0" fontId="0" fillId="0" borderId="0" xfId="0" applyFill="1" applyAlignment="1">
      <alignment/>
    </xf>
    <xf numFmtId="0" fontId="54" fillId="0" borderId="31" xfId="0" applyNumberFormat="1" applyFont="1" applyFill="1" applyBorder="1" applyAlignment="1" applyProtection="1">
      <alignment horizontal="left" vertical="top" wrapText="1"/>
      <protection/>
    </xf>
    <xf numFmtId="0" fontId="3"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209" fontId="1" fillId="0" borderId="0" xfId="0" applyNumberFormat="1" applyFont="1" applyFill="1" applyAlignment="1">
      <alignment horizontal="left"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209" fontId="1" fillId="0" borderId="0" xfId="0" applyNumberFormat="1" applyFont="1" applyFill="1" applyBorder="1" applyAlignment="1">
      <alignment horizontal="right" vertical="center" wrapText="1"/>
    </xf>
    <xf numFmtId="209" fontId="1" fillId="0" borderId="32"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right" vertical="center" wrapText="1"/>
    </xf>
    <xf numFmtId="0" fontId="1" fillId="0" borderId="17" xfId="0" applyFont="1" applyFill="1" applyBorder="1" applyAlignment="1">
      <alignment horizontal="center" vertical="top" wrapText="1"/>
    </xf>
    <xf numFmtId="0" fontId="0" fillId="0" borderId="13" xfId="0" applyFill="1" applyBorder="1" applyAlignment="1">
      <alignment horizontal="center" vertical="top" wrapText="1"/>
    </xf>
    <xf numFmtId="0" fontId="1" fillId="0" borderId="17"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1" fontId="1" fillId="0" borderId="21" xfId="0" applyNumberFormat="1" applyFont="1" applyFill="1" applyBorder="1" applyAlignment="1">
      <alignment horizontal="center" vertical="center" wrapText="1"/>
    </xf>
    <xf numFmtId="0" fontId="9" fillId="0" borderId="0" xfId="0" applyFont="1" applyFill="1" applyAlignment="1">
      <alignment vertical="center" wrapText="1"/>
    </xf>
    <xf numFmtId="0" fontId="3" fillId="0" borderId="0" xfId="0" applyFont="1" applyFill="1" applyBorder="1" applyAlignment="1">
      <alignment horizontal="right"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1" fillId="0" borderId="1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9" fillId="0" borderId="0" xfId="0" applyFont="1" applyFill="1" applyAlignment="1">
      <alignment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8" xfId="0"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0" fillId="0" borderId="28" xfId="0" applyFill="1" applyBorder="1" applyAlignment="1">
      <alignment horizontal="center" vertical="center" wrapText="1"/>
    </xf>
    <xf numFmtId="0" fontId="1" fillId="0" borderId="17" xfId="0" applyFont="1" applyFill="1" applyBorder="1" applyAlignment="1">
      <alignment vertical="top" wrapText="1"/>
    </xf>
    <xf numFmtId="0" fontId="0" fillId="0" borderId="19" xfId="0" applyFill="1" applyBorder="1" applyAlignment="1">
      <alignment vertical="top" wrapText="1"/>
    </xf>
    <xf numFmtId="0" fontId="0" fillId="0" borderId="13" xfId="0" applyFill="1" applyBorder="1" applyAlignment="1">
      <alignment vertical="top" wrapText="1"/>
    </xf>
    <xf numFmtId="0" fontId="1" fillId="0" borderId="19" xfId="0" applyFont="1" applyFill="1" applyBorder="1" applyAlignment="1">
      <alignment horizontal="center" vertical="top" wrapText="1"/>
    </xf>
    <xf numFmtId="0" fontId="0" fillId="0" borderId="19" xfId="0" applyFill="1" applyBorder="1" applyAlignment="1">
      <alignment horizontal="center" vertical="top"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0" fillId="0" borderId="19" xfId="0"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10" xfId="0"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1" fillId="0" borderId="10" xfId="0" applyFont="1" applyFill="1" applyBorder="1" applyAlignment="1">
      <alignment vertical="top" wrapText="1"/>
    </xf>
    <xf numFmtId="0" fontId="1" fillId="0" borderId="17" xfId="0" applyFont="1" applyFill="1" applyBorder="1" applyAlignment="1">
      <alignment vertical="top" wrapText="1"/>
    </xf>
    <xf numFmtId="0" fontId="1" fillId="0" borderId="19" xfId="0" applyFont="1" applyFill="1" applyBorder="1" applyAlignment="1">
      <alignment vertical="top" wrapText="1"/>
    </xf>
    <xf numFmtId="0" fontId="1" fillId="0" borderId="17" xfId="0" applyFont="1" applyFill="1" applyBorder="1" applyAlignment="1">
      <alignment horizontal="center" vertical="top" wrapText="1"/>
    </xf>
    <xf numFmtId="0" fontId="0" fillId="0" borderId="13" xfId="0" applyBorder="1" applyAlignment="1">
      <alignment horizontal="center" vertical="top"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Border="1" applyAlignment="1">
      <alignment vertical="top" wrapText="1"/>
    </xf>
    <xf numFmtId="0" fontId="3" fillId="0" borderId="0" xfId="0" applyFont="1" applyFill="1" applyAlignment="1">
      <alignment horizontal="left" vertical="center"/>
    </xf>
    <xf numFmtId="0" fontId="14" fillId="0" borderId="0" xfId="0" applyFont="1" applyFill="1" applyAlignment="1">
      <alignment horizontal="left" vertical="center"/>
    </xf>
    <xf numFmtId="2" fontId="4" fillId="0" borderId="21"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0" fillId="0" borderId="0" xfId="0" applyAlignment="1">
      <alignment horizontal="lef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0"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180"/>
  <sheetViews>
    <sheetView zoomScalePageLayoutView="0" workbookViewId="0" topLeftCell="A166">
      <selection activeCell="A9" sqref="A9:C9"/>
    </sheetView>
  </sheetViews>
  <sheetFormatPr defaultColWidth="9.00390625" defaultRowHeight="12.75"/>
  <cols>
    <col min="1" max="1" width="27.00390625" style="82" customWidth="1"/>
    <col min="2" max="2" width="74.375" style="83" customWidth="1"/>
    <col min="3" max="3" width="16.25390625" style="54" customWidth="1"/>
    <col min="4" max="4" width="11.875" style="84" bestFit="1" customWidth="1"/>
    <col min="5" max="5" width="9.125" style="84" customWidth="1"/>
    <col min="6" max="6" width="11.75390625" style="84" bestFit="1" customWidth="1"/>
    <col min="7" max="16384" width="9.125" style="84" customWidth="1"/>
  </cols>
  <sheetData>
    <row r="1" spans="1:3" ht="15.75" customHeight="1">
      <c r="A1" s="209" t="s">
        <v>595</v>
      </c>
      <c r="B1" s="209"/>
      <c r="C1" s="209"/>
    </row>
    <row r="2" spans="1:3" ht="15.75" customHeight="1">
      <c r="A2" s="209" t="s">
        <v>596</v>
      </c>
      <c r="B2" s="209"/>
      <c r="C2" s="209"/>
    </row>
    <row r="3" spans="1:3" ht="15.75" customHeight="1">
      <c r="A3" s="209" t="s">
        <v>597</v>
      </c>
      <c r="B3" s="209"/>
      <c r="C3" s="209"/>
    </row>
    <row r="4" spans="1:3" ht="15.75" customHeight="1">
      <c r="A4" s="209" t="s">
        <v>598</v>
      </c>
      <c r="B4" s="209"/>
      <c r="C4" s="209"/>
    </row>
    <row r="5" spans="1:3" ht="15.75" customHeight="1">
      <c r="A5" s="209" t="s">
        <v>932</v>
      </c>
      <c r="B5" s="209"/>
      <c r="C5" s="209"/>
    </row>
    <row r="6" spans="1:3" ht="15.75" customHeight="1">
      <c r="A6" s="209" t="s">
        <v>1008</v>
      </c>
      <c r="B6" s="210"/>
      <c r="C6" s="210"/>
    </row>
    <row r="7" spans="1:3" ht="15.75" customHeight="1">
      <c r="A7" s="209" t="s">
        <v>1068</v>
      </c>
      <c r="B7" s="210"/>
      <c r="C7" s="210"/>
    </row>
    <row r="8" spans="1:3" ht="15.75">
      <c r="A8" s="209" t="s">
        <v>1161</v>
      </c>
      <c r="B8" s="210"/>
      <c r="C8" s="210"/>
    </row>
    <row r="9" spans="1:3" ht="15.75">
      <c r="A9" s="209" t="s">
        <v>1162</v>
      </c>
      <c r="B9" s="210"/>
      <c r="C9" s="210"/>
    </row>
    <row r="10" spans="1:3" ht="15.75" customHeight="1">
      <c r="A10" s="211" t="s">
        <v>296</v>
      </c>
      <c r="B10" s="211"/>
      <c r="C10" s="211"/>
    </row>
    <row r="11" spans="1:3" ht="15.75" customHeight="1">
      <c r="A11" s="211" t="s">
        <v>1009</v>
      </c>
      <c r="B11" s="211"/>
      <c r="C11" s="211"/>
    </row>
    <row r="12" spans="1:3" ht="15.75">
      <c r="A12" s="99"/>
      <c r="B12" s="99"/>
      <c r="C12" s="100"/>
    </row>
    <row r="13" ht="15.75">
      <c r="C13" s="101" t="s">
        <v>471</v>
      </c>
    </row>
    <row r="14" spans="1:3" s="54" customFormat="1" ht="31.5">
      <c r="A14" s="1" t="s">
        <v>377</v>
      </c>
      <c r="B14" s="1" t="s">
        <v>429</v>
      </c>
      <c r="C14" s="102" t="s">
        <v>414</v>
      </c>
    </row>
    <row r="15" spans="1:3" s="79" customFormat="1" ht="15.75">
      <c r="A15" s="1" t="s">
        <v>96</v>
      </c>
      <c r="B15" s="2" t="s">
        <v>400</v>
      </c>
      <c r="C15" s="134">
        <f>C16+C22+C30+C42+C45+C48+C53+C70+C78+C82+C90+C92</f>
        <v>601107</v>
      </c>
    </row>
    <row r="16" spans="1:3" s="79" customFormat="1" ht="15.75">
      <c r="A16" s="1" t="s">
        <v>97</v>
      </c>
      <c r="B16" s="93" t="s">
        <v>410</v>
      </c>
      <c r="C16" s="134">
        <v>374530</v>
      </c>
    </row>
    <row r="17" spans="1:3" s="79" customFormat="1" ht="15.75">
      <c r="A17" s="1" t="s">
        <v>34</v>
      </c>
      <c r="B17" s="2" t="s">
        <v>415</v>
      </c>
      <c r="C17" s="134">
        <v>374530</v>
      </c>
    </row>
    <row r="18" spans="1:3" s="79" customFormat="1" ht="63">
      <c r="A18" s="1" t="s">
        <v>404</v>
      </c>
      <c r="B18" s="94" t="s">
        <v>33</v>
      </c>
      <c r="C18" s="134">
        <v>367694</v>
      </c>
    </row>
    <row r="19" spans="1:3" s="79" customFormat="1" ht="102" customHeight="1">
      <c r="A19" s="1" t="s">
        <v>304</v>
      </c>
      <c r="B19" s="94" t="s">
        <v>439</v>
      </c>
      <c r="C19" s="134">
        <v>3120</v>
      </c>
    </row>
    <row r="20" spans="1:3" s="79" customFormat="1" ht="47.25">
      <c r="A20" s="1" t="s">
        <v>293</v>
      </c>
      <c r="B20" s="2" t="s">
        <v>440</v>
      </c>
      <c r="C20" s="134">
        <v>2080</v>
      </c>
    </row>
    <row r="21" spans="1:3" s="79" customFormat="1" ht="78.75">
      <c r="A21" s="1" t="s">
        <v>447</v>
      </c>
      <c r="B21" s="95" t="s">
        <v>381</v>
      </c>
      <c r="C21" s="134">
        <v>1636</v>
      </c>
    </row>
    <row r="22" spans="1:3" s="79" customFormat="1" ht="31.5">
      <c r="A22" s="1" t="s">
        <v>98</v>
      </c>
      <c r="B22" s="94" t="s">
        <v>495</v>
      </c>
      <c r="C22" s="134">
        <f>C23</f>
        <v>16598</v>
      </c>
    </row>
    <row r="23" spans="1:3" s="79" customFormat="1" ht="31.5">
      <c r="A23" s="1" t="s">
        <v>382</v>
      </c>
      <c r="B23" s="94" t="s">
        <v>496</v>
      </c>
      <c r="C23" s="134">
        <f>C24+C26+C28</f>
        <v>16598</v>
      </c>
    </row>
    <row r="24" spans="1:3" s="79" customFormat="1" ht="63">
      <c r="A24" s="1" t="s">
        <v>383</v>
      </c>
      <c r="B24" s="2" t="s">
        <v>289</v>
      </c>
      <c r="C24" s="134">
        <v>7355</v>
      </c>
    </row>
    <row r="25" spans="1:3" s="79" customFormat="1" ht="94.5">
      <c r="A25" s="1" t="s">
        <v>878</v>
      </c>
      <c r="B25" s="2" t="s">
        <v>879</v>
      </c>
      <c r="C25" s="134">
        <v>7355</v>
      </c>
    </row>
    <row r="26" spans="1:3" s="79" customFormat="1" ht="78.75">
      <c r="A26" s="1" t="s">
        <v>384</v>
      </c>
      <c r="B26" s="94" t="s">
        <v>290</v>
      </c>
      <c r="C26" s="134">
        <v>48</v>
      </c>
    </row>
    <row r="27" spans="1:3" s="79" customFormat="1" ht="110.25">
      <c r="A27" s="1" t="s">
        <v>880</v>
      </c>
      <c r="B27" s="94" t="s">
        <v>881</v>
      </c>
      <c r="C27" s="134">
        <v>48</v>
      </c>
    </row>
    <row r="28" spans="1:3" s="79" customFormat="1" ht="63">
      <c r="A28" s="1" t="s">
        <v>385</v>
      </c>
      <c r="B28" s="2" t="s">
        <v>48</v>
      </c>
      <c r="C28" s="134">
        <f>C29</f>
        <v>9195</v>
      </c>
    </row>
    <row r="29" spans="1:3" s="79" customFormat="1" ht="94.5">
      <c r="A29" s="1" t="s">
        <v>882</v>
      </c>
      <c r="B29" s="2" t="s">
        <v>883</v>
      </c>
      <c r="C29" s="134">
        <v>9195</v>
      </c>
    </row>
    <row r="30" spans="1:3" s="79" customFormat="1" ht="15.75">
      <c r="A30" s="1" t="s">
        <v>99</v>
      </c>
      <c r="B30" s="2" t="s">
        <v>412</v>
      </c>
      <c r="C30" s="134">
        <f>C31+C36+C38+C40</f>
        <v>115191</v>
      </c>
    </row>
    <row r="31" spans="1:3" s="79" customFormat="1" ht="31.5">
      <c r="A31" s="96" t="s">
        <v>386</v>
      </c>
      <c r="B31" s="2" t="s">
        <v>309</v>
      </c>
      <c r="C31" s="134">
        <f>C32+C34</f>
        <v>88131</v>
      </c>
    </row>
    <row r="32" spans="1:3" s="79" customFormat="1" ht="31.5">
      <c r="A32" s="1" t="s">
        <v>310</v>
      </c>
      <c r="B32" s="2" t="s">
        <v>100</v>
      </c>
      <c r="C32" s="134">
        <f>C33</f>
        <v>42744</v>
      </c>
    </row>
    <row r="33" spans="1:3" s="79" customFormat="1" ht="31.5">
      <c r="A33" s="1" t="s">
        <v>311</v>
      </c>
      <c r="B33" s="2" t="s">
        <v>100</v>
      </c>
      <c r="C33" s="134">
        <v>42744</v>
      </c>
    </row>
    <row r="34" spans="1:3" s="79" customFormat="1" ht="31.5">
      <c r="A34" s="1" t="s">
        <v>312</v>
      </c>
      <c r="B34" s="2" t="s">
        <v>316</v>
      </c>
      <c r="C34" s="134">
        <f>C35</f>
        <v>45387</v>
      </c>
    </row>
    <row r="35" spans="1:3" s="79" customFormat="1" ht="63">
      <c r="A35" s="1" t="s">
        <v>317</v>
      </c>
      <c r="B35" s="2" t="s">
        <v>144</v>
      </c>
      <c r="C35" s="134">
        <v>45387</v>
      </c>
    </row>
    <row r="36" spans="1:3" s="79" customFormat="1" ht="15.75">
      <c r="A36" s="1" t="s">
        <v>35</v>
      </c>
      <c r="B36" s="95" t="s">
        <v>416</v>
      </c>
      <c r="C36" s="134">
        <f>C37</f>
        <v>19310</v>
      </c>
    </row>
    <row r="37" spans="1:3" s="79" customFormat="1" ht="15.75">
      <c r="A37" s="1" t="s">
        <v>318</v>
      </c>
      <c r="B37" s="2" t="s">
        <v>416</v>
      </c>
      <c r="C37" s="134">
        <v>19310</v>
      </c>
    </row>
    <row r="38" spans="1:3" s="79" customFormat="1" ht="15.75">
      <c r="A38" s="1" t="s">
        <v>387</v>
      </c>
      <c r="B38" s="2" t="s">
        <v>36</v>
      </c>
      <c r="C38" s="134">
        <f>C39</f>
        <v>5800</v>
      </c>
    </row>
    <row r="39" spans="1:3" s="79" customFormat="1" ht="15.75">
      <c r="A39" s="1" t="s">
        <v>319</v>
      </c>
      <c r="B39" s="2" t="s">
        <v>36</v>
      </c>
      <c r="C39" s="134">
        <v>5800</v>
      </c>
    </row>
    <row r="40" spans="1:3" s="79" customFormat="1" ht="31.5">
      <c r="A40" s="1" t="s">
        <v>406</v>
      </c>
      <c r="B40" s="2" t="s">
        <v>405</v>
      </c>
      <c r="C40" s="134">
        <f>C41</f>
        <v>1950</v>
      </c>
    </row>
    <row r="41" spans="1:3" s="79" customFormat="1" ht="31.5">
      <c r="A41" s="96" t="s">
        <v>407</v>
      </c>
      <c r="B41" s="2" t="s">
        <v>408</v>
      </c>
      <c r="C41" s="134">
        <v>1950</v>
      </c>
    </row>
    <row r="42" spans="1:3" s="79" customFormat="1" ht="15.75">
      <c r="A42" s="1" t="s">
        <v>145</v>
      </c>
      <c r="B42" s="2" t="s">
        <v>146</v>
      </c>
      <c r="C42" s="134">
        <f>C43</f>
        <v>8405</v>
      </c>
    </row>
    <row r="43" spans="1:3" s="79" customFormat="1" ht="15.75">
      <c r="A43" s="97" t="s">
        <v>147</v>
      </c>
      <c r="B43" s="2" t="s">
        <v>148</v>
      </c>
      <c r="C43" s="134">
        <f>C44</f>
        <v>8405</v>
      </c>
    </row>
    <row r="44" spans="1:3" s="79" customFormat="1" ht="31.5">
      <c r="A44" s="1" t="s">
        <v>149</v>
      </c>
      <c r="B44" s="2" t="s">
        <v>150</v>
      </c>
      <c r="C44" s="134">
        <v>8405</v>
      </c>
    </row>
    <row r="45" spans="1:3" s="79" customFormat="1" ht="31.5">
      <c r="A45" s="1" t="s">
        <v>151</v>
      </c>
      <c r="B45" s="2" t="s">
        <v>119</v>
      </c>
      <c r="C45" s="134">
        <v>1176</v>
      </c>
    </row>
    <row r="46" spans="1:3" s="79" customFormat="1" ht="15.75">
      <c r="A46" s="1" t="s">
        <v>480</v>
      </c>
      <c r="B46" s="2" t="s">
        <v>481</v>
      </c>
      <c r="C46" s="134">
        <v>1176</v>
      </c>
    </row>
    <row r="47" spans="1:3" s="79" customFormat="1" ht="15.75">
      <c r="A47" s="1" t="s">
        <v>142</v>
      </c>
      <c r="B47" s="2" t="s">
        <v>479</v>
      </c>
      <c r="C47" s="134">
        <v>1176</v>
      </c>
    </row>
    <row r="48" spans="1:3" s="79" customFormat="1" ht="15.75">
      <c r="A48" s="1" t="s">
        <v>152</v>
      </c>
      <c r="B48" s="95" t="s">
        <v>388</v>
      </c>
      <c r="C48" s="134">
        <f>C49</f>
        <v>9624</v>
      </c>
    </row>
    <row r="49" spans="1:3" s="79" customFormat="1" ht="31.5">
      <c r="A49" s="1" t="s">
        <v>153</v>
      </c>
      <c r="B49" s="2" t="s">
        <v>154</v>
      </c>
      <c r="C49" s="134">
        <f>C50</f>
        <v>9624</v>
      </c>
    </row>
    <row r="50" spans="1:3" s="79" customFormat="1" ht="47.25">
      <c r="A50" s="1" t="s">
        <v>37</v>
      </c>
      <c r="B50" s="2" t="s">
        <v>315</v>
      </c>
      <c r="C50" s="134">
        <v>9624</v>
      </c>
    </row>
    <row r="51" spans="1:3" s="79" customFormat="1" ht="31.5">
      <c r="A51" s="1" t="s">
        <v>884</v>
      </c>
      <c r="B51" s="2" t="s">
        <v>155</v>
      </c>
      <c r="C51" s="134">
        <v>0</v>
      </c>
    </row>
    <row r="52" spans="1:3" s="79" customFormat="1" ht="38.25" customHeight="1">
      <c r="A52" s="1" t="s">
        <v>582</v>
      </c>
      <c r="B52" s="94" t="s">
        <v>141</v>
      </c>
      <c r="C52" s="134">
        <v>0</v>
      </c>
    </row>
    <row r="53" spans="1:3" s="79" customFormat="1" ht="31.5">
      <c r="A53" s="1" t="s">
        <v>156</v>
      </c>
      <c r="B53" s="2" t="s">
        <v>413</v>
      </c>
      <c r="C53" s="134">
        <f>C54+C64+C67</f>
        <v>52207</v>
      </c>
    </row>
    <row r="54" spans="1:3" s="79" customFormat="1" ht="78.75">
      <c r="A54" s="1" t="s">
        <v>306</v>
      </c>
      <c r="B54" s="94" t="s">
        <v>320</v>
      </c>
      <c r="C54" s="134">
        <f>C55+C58+C60+C62</f>
        <v>52104</v>
      </c>
    </row>
    <row r="55" spans="1:3" s="79" customFormat="1" ht="63">
      <c r="A55" s="1" t="s">
        <v>448</v>
      </c>
      <c r="B55" s="94" t="s">
        <v>140</v>
      </c>
      <c r="C55" s="134">
        <f>C56+C57</f>
        <v>39058</v>
      </c>
    </row>
    <row r="56" spans="1:3" s="79" customFormat="1" ht="78.75">
      <c r="A56" s="1" t="s">
        <v>157</v>
      </c>
      <c r="B56" s="94" t="s">
        <v>158</v>
      </c>
      <c r="C56" s="134">
        <v>15570</v>
      </c>
    </row>
    <row r="57" spans="1:3" s="79" customFormat="1" ht="78.75">
      <c r="A57" s="1" t="s">
        <v>494</v>
      </c>
      <c r="B57" s="2" t="s">
        <v>493</v>
      </c>
      <c r="C57" s="134">
        <v>23488</v>
      </c>
    </row>
    <row r="58" spans="1:3" s="79" customFormat="1" ht="78.75">
      <c r="A58" s="1" t="s">
        <v>111</v>
      </c>
      <c r="B58" s="2" t="s">
        <v>322</v>
      </c>
      <c r="C58" s="134">
        <v>90</v>
      </c>
    </row>
    <row r="59" spans="1:3" s="79" customFormat="1" ht="63">
      <c r="A59" s="1" t="s">
        <v>446</v>
      </c>
      <c r="B59" s="2" t="s">
        <v>321</v>
      </c>
      <c r="C59" s="134">
        <v>90</v>
      </c>
    </row>
    <row r="60" spans="1:3" s="79" customFormat="1" ht="78.75">
      <c r="A60" s="18" t="s">
        <v>599</v>
      </c>
      <c r="B60" s="2" t="s">
        <v>600</v>
      </c>
      <c r="C60" s="134">
        <v>36</v>
      </c>
    </row>
    <row r="61" spans="1:3" s="79" customFormat="1" ht="63">
      <c r="A61" s="18" t="s">
        <v>601</v>
      </c>
      <c r="B61" s="2" t="s">
        <v>602</v>
      </c>
      <c r="C61" s="134">
        <v>36</v>
      </c>
    </row>
    <row r="62" spans="1:3" s="79" customFormat="1" ht="63" customHeight="1">
      <c r="A62" s="1" t="s">
        <v>393</v>
      </c>
      <c r="B62" s="2" t="s">
        <v>394</v>
      </c>
      <c r="C62" s="134">
        <f>C63</f>
        <v>12920</v>
      </c>
    </row>
    <row r="63" spans="1:3" s="79" customFormat="1" ht="31.5">
      <c r="A63" s="1" t="s">
        <v>395</v>
      </c>
      <c r="B63" s="2" t="s">
        <v>396</v>
      </c>
      <c r="C63" s="134">
        <v>12920</v>
      </c>
    </row>
    <row r="64" spans="1:3" s="79" customFormat="1" ht="15.75">
      <c r="A64" s="1" t="s">
        <v>308</v>
      </c>
      <c r="B64" s="2" t="s">
        <v>401</v>
      </c>
      <c r="C64" s="134">
        <f>C65</f>
        <v>49</v>
      </c>
    </row>
    <row r="65" spans="1:3" s="79" customFormat="1" ht="47.25">
      <c r="A65" s="1" t="s">
        <v>159</v>
      </c>
      <c r="B65" s="94" t="s">
        <v>160</v>
      </c>
      <c r="C65" s="134">
        <v>49</v>
      </c>
    </row>
    <row r="66" spans="1:3" s="79" customFormat="1" ht="47.25">
      <c r="A66" s="1" t="s">
        <v>294</v>
      </c>
      <c r="B66" s="2" t="s">
        <v>295</v>
      </c>
      <c r="C66" s="134">
        <v>49</v>
      </c>
    </row>
    <row r="67" spans="1:3" s="79" customFormat="1" ht="78.75">
      <c r="A67" s="1" t="s">
        <v>80</v>
      </c>
      <c r="B67" s="2" t="s">
        <v>81</v>
      </c>
      <c r="C67" s="134">
        <v>54</v>
      </c>
    </row>
    <row r="68" spans="1:3" s="79" customFormat="1" ht="78.75">
      <c r="A68" s="1" t="s">
        <v>161</v>
      </c>
      <c r="B68" s="2" t="s">
        <v>162</v>
      </c>
      <c r="C68" s="134">
        <v>54</v>
      </c>
    </row>
    <row r="69" spans="1:3" s="79" customFormat="1" ht="78.75">
      <c r="A69" s="1" t="s">
        <v>463</v>
      </c>
      <c r="B69" s="2" t="s">
        <v>79</v>
      </c>
      <c r="C69" s="134">
        <v>54</v>
      </c>
    </row>
    <row r="70" spans="1:3" s="79" customFormat="1" ht="15.75">
      <c r="A70" s="1" t="s">
        <v>163</v>
      </c>
      <c r="B70" s="2" t="s">
        <v>297</v>
      </c>
      <c r="C70" s="134">
        <v>2270</v>
      </c>
    </row>
    <row r="71" spans="1:3" s="79" customFormat="1" ht="15.75">
      <c r="A71" s="1" t="s">
        <v>298</v>
      </c>
      <c r="B71" s="2" t="s">
        <v>299</v>
      </c>
      <c r="C71" s="134">
        <v>2270</v>
      </c>
    </row>
    <row r="72" spans="1:3" s="79" customFormat="1" ht="31.5">
      <c r="A72" s="1" t="s">
        <v>324</v>
      </c>
      <c r="B72" s="2" t="s">
        <v>323</v>
      </c>
      <c r="C72" s="134">
        <v>354</v>
      </c>
    </row>
    <row r="73" spans="1:3" s="79" customFormat="1" ht="15.75">
      <c r="A73" s="1" t="s">
        <v>325</v>
      </c>
      <c r="B73" s="2" t="s">
        <v>437</v>
      </c>
      <c r="C73" s="134">
        <v>56</v>
      </c>
    </row>
    <row r="74" spans="1:3" s="79" customFormat="1" ht="15.75">
      <c r="A74" s="1" t="s">
        <v>885</v>
      </c>
      <c r="B74" s="2" t="s">
        <v>886</v>
      </c>
      <c r="C74" s="134">
        <v>1860</v>
      </c>
    </row>
    <row r="75" spans="1:3" s="79" customFormat="1" ht="15.75">
      <c r="A75" s="1" t="s">
        <v>603</v>
      </c>
      <c r="B75" s="2" t="s">
        <v>604</v>
      </c>
      <c r="C75" s="134">
        <v>1277</v>
      </c>
    </row>
    <row r="76" spans="1:3" s="79" customFormat="1" ht="15.75">
      <c r="A76" s="1" t="s">
        <v>887</v>
      </c>
      <c r="B76" s="2" t="s">
        <v>888</v>
      </c>
      <c r="C76" s="134">
        <v>583</v>
      </c>
    </row>
    <row r="77" spans="1:3" s="79" customFormat="1" ht="31.5">
      <c r="A77" s="1" t="s">
        <v>498</v>
      </c>
      <c r="B77" s="2" t="s">
        <v>497</v>
      </c>
      <c r="C77" s="134">
        <v>0</v>
      </c>
    </row>
    <row r="78" spans="1:3" s="79" customFormat="1" ht="31.5">
      <c r="A78" s="98" t="s">
        <v>441</v>
      </c>
      <c r="B78" s="2" t="s">
        <v>889</v>
      </c>
      <c r="C78" s="134">
        <v>525</v>
      </c>
    </row>
    <row r="79" spans="1:3" s="79" customFormat="1" ht="15.75">
      <c r="A79" s="1" t="s">
        <v>443</v>
      </c>
      <c r="B79" s="2" t="s">
        <v>442</v>
      </c>
      <c r="C79" s="134">
        <v>525</v>
      </c>
    </row>
    <row r="80" spans="1:3" s="79" customFormat="1" ht="31.5">
      <c r="A80" s="1" t="s">
        <v>164</v>
      </c>
      <c r="B80" s="2" t="s">
        <v>165</v>
      </c>
      <c r="C80" s="134">
        <v>525</v>
      </c>
    </row>
    <row r="81" spans="1:3" s="79" customFormat="1" ht="31.5">
      <c r="A81" s="1" t="s">
        <v>143</v>
      </c>
      <c r="B81" s="94" t="s">
        <v>82</v>
      </c>
      <c r="C81" s="134">
        <v>525</v>
      </c>
    </row>
    <row r="82" spans="1:3" s="79" customFormat="1" ht="31.5">
      <c r="A82" s="1" t="s">
        <v>890</v>
      </c>
      <c r="B82" s="95" t="s">
        <v>112</v>
      </c>
      <c r="C82" s="134">
        <f>C83+C86</f>
        <v>18850</v>
      </c>
    </row>
    <row r="83" spans="1:3" s="79" customFormat="1" ht="78.75">
      <c r="A83" s="96" t="s">
        <v>166</v>
      </c>
      <c r="B83" s="2" t="s">
        <v>491</v>
      </c>
      <c r="C83" s="134">
        <v>6100</v>
      </c>
    </row>
    <row r="84" spans="1:3" s="79" customFormat="1" ht="94.5">
      <c r="A84" s="1" t="s">
        <v>167</v>
      </c>
      <c r="B84" s="2" t="s">
        <v>605</v>
      </c>
      <c r="C84" s="134">
        <v>6100</v>
      </c>
    </row>
    <row r="85" spans="1:3" s="79" customFormat="1" ht="78.75">
      <c r="A85" s="1" t="s">
        <v>313</v>
      </c>
      <c r="B85" s="2" t="s">
        <v>606</v>
      </c>
      <c r="C85" s="134">
        <v>6100</v>
      </c>
    </row>
    <row r="86" spans="1:3" s="79" customFormat="1" ht="31.5">
      <c r="A86" s="1" t="s">
        <v>389</v>
      </c>
      <c r="B86" s="2" t="s">
        <v>490</v>
      </c>
      <c r="C86" s="134">
        <f>C87</f>
        <v>12750</v>
      </c>
    </row>
    <row r="87" spans="1:3" s="79" customFormat="1" ht="31.5">
      <c r="A87" s="1" t="s">
        <v>457</v>
      </c>
      <c r="B87" s="2" t="s">
        <v>314</v>
      </c>
      <c r="C87" s="134">
        <f>C88+C89</f>
        <v>12750</v>
      </c>
    </row>
    <row r="88" spans="1:3" s="79" customFormat="1" ht="63">
      <c r="A88" s="1" t="s">
        <v>168</v>
      </c>
      <c r="B88" s="95" t="s">
        <v>169</v>
      </c>
      <c r="C88" s="134">
        <f>1200+11500</f>
        <v>12700</v>
      </c>
    </row>
    <row r="89" spans="1:3" s="79" customFormat="1" ht="47.25">
      <c r="A89" s="18" t="s">
        <v>607</v>
      </c>
      <c r="B89" s="95" t="s">
        <v>608</v>
      </c>
      <c r="C89" s="134">
        <v>50</v>
      </c>
    </row>
    <row r="90" spans="1:3" s="79" customFormat="1" ht="15.75">
      <c r="A90" s="1" t="s">
        <v>305</v>
      </c>
      <c r="B90" s="2" t="s">
        <v>402</v>
      </c>
      <c r="C90" s="134">
        <v>30</v>
      </c>
    </row>
    <row r="91" spans="1:3" s="79" customFormat="1" ht="47.25">
      <c r="A91" s="1" t="s">
        <v>891</v>
      </c>
      <c r="B91" s="2" t="s">
        <v>892</v>
      </c>
      <c r="C91" s="134">
        <v>30</v>
      </c>
    </row>
    <row r="92" spans="1:3" s="79" customFormat="1" ht="15.75">
      <c r="A92" s="1" t="s">
        <v>893</v>
      </c>
      <c r="B92" s="2" t="s">
        <v>403</v>
      </c>
      <c r="C92" s="134">
        <v>1701</v>
      </c>
    </row>
    <row r="93" spans="1:3" s="79" customFormat="1" ht="15.75">
      <c r="A93" s="1" t="s">
        <v>894</v>
      </c>
      <c r="B93" s="2" t="s">
        <v>492</v>
      </c>
      <c r="C93" s="134">
        <v>1701</v>
      </c>
    </row>
    <row r="94" spans="1:3" s="79" customFormat="1" ht="15.75">
      <c r="A94" s="1" t="s">
        <v>301</v>
      </c>
      <c r="B94" s="2" t="s">
        <v>302</v>
      </c>
      <c r="C94" s="134">
        <v>1701</v>
      </c>
    </row>
    <row r="95" spans="1:3" s="79" customFormat="1" ht="15.75">
      <c r="A95" s="18" t="s">
        <v>49</v>
      </c>
      <c r="B95" s="2" t="s">
        <v>409</v>
      </c>
      <c r="C95" s="135">
        <f>C96+C164</f>
        <v>1426319.662</v>
      </c>
    </row>
    <row r="96" spans="1:8" s="79" customFormat="1" ht="33.75" customHeight="1">
      <c r="A96" s="18" t="s">
        <v>50</v>
      </c>
      <c r="B96" s="2" t="s">
        <v>328</v>
      </c>
      <c r="C96" s="135">
        <f>C126+C156+C97+C102</f>
        <v>1425355.662</v>
      </c>
      <c r="H96" s="87"/>
    </row>
    <row r="97" spans="1:3" s="79" customFormat="1" ht="21" customHeight="1">
      <c r="A97" s="18" t="s">
        <v>362</v>
      </c>
      <c r="B97" s="2" t="s">
        <v>373</v>
      </c>
      <c r="C97" s="135">
        <f>C99+C100</f>
        <v>152276.5</v>
      </c>
    </row>
    <row r="98" spans="1:3" s="79" customFormat="1" ht="18.75" customHeight="1">
      <c r="A98" s="18" t="s">
        <v>361</v>
      </c>
      <c r="B98" s="2" t="s">
        <v>524</v>
      </c>
      <c r="C98" s="135">
        <f>C99</f>
        <v>88287.8</v>
      </c>
    </row>
    <row r="99" spans="1:3" s="79" customFormat="1" ht="33" customHeight="1">
      <c r="A99" s="18" t="s">
        <v>617</v>
      </c>
      <c r="B99" s="2" t="s">
        <v>499</v>
      </c>
      <c r="C99" s="135">
        <v>88287.8</v>
      </c>
    </row>
    <row r="100" spans="1:3" s="79" customFormat="1" ht="33.75" customHeight="1">
      <c r="A100" s="18" t="s">
        <v>792</v>
      </c>
      <c r="B100" s="2" t="s">
        <v>1103</v>
      </c>
      <c r="C100" s="135">
        <f>C101</f>
        <v>63988.7</v>
      </c>
    </row>
    <row r="101" spans="1:3" s="79" customFormat="1" ht="33" customHeight="1">
      <c r="A101" s="18" t="s">
        <v>791</v>
      </c>
      <c r="B101" s="2" t="s">
        <v>1104</v>
      </c>
      <c r="C101" s="135">
        <v>63988.7</v>
      </c>
    </row>
    <row r="102" spans="1:3" s="79" customFormat="1" ht="33" customHeight="1">
      <c r="A102" s="18" t="s">
        <v>363</v>
      </c>
      <c r="B102" s="2" t="s">
        <v>438</v>
      </c>
      <c r="C102" s="135">
        <f>C104+C113+C109+C112+C107+C111+C108+C110+C105+C106</f>
        <v>320382.255</v>
      </c>
    </row>
    <row r="103" spans="1:3" s="79" customFormat="1" ht="98.25" customHeight="1">
      <c r="A103" s="18" t="s">
        <v>912</v>
      </c>
      <c r="B103" s="2" t="s">
        <v>918</v>
      </c>
      <c r="C103" s="135">
        <f>C104</f>
        <v>75281</v>
      </c>
    </row>
    <row r="104" spans="1:3" s="79" customFormat="1" ht="114.75" customHeight="1">
      <c r="A104" s="18" t="s">
        <v>618</v>
      </c>
      <c r="B104" s="2" t="s">
        <v>913</v>
      </c>
      <c r="C104" s="135">
        <v>75281</v>
      </c>
    </row>
    <row r="105" spans="1:3" s="79" customFormat="1" ht="48.75" customHeight="1">
      <c r="A105" s="18" t="s">
        <v>1074</v>
      </c>
      <c r="B105" s="2" t="s">
        <v>1075</v>
      </c>
      <c r="C105" s="135">
        <v>1116.2</v>
      </c>
    </row>
    <row r="106" spans="1:3" s="79" customFormat="1" ht="66" customHeight="1">
      <c r="A106" s="18" t="s">
        <v>1109</v>
      </c>
      <c r="B106" s="2" t="s">
        <v>1110</v>
      </c>
      <c r="C106" s="135">
        <v>18724.301</v>
      </c>
    </row>
    <row r="107" spans="1:3" s="79" customFormat="1" ht="36.75" customHeight="1">
      <c r="A107" s="18" t="s">
        <v>620</v>
      </c>
      <c r="B107" s="2" t="s">
        <v>805</v>
      </c>
      <c r="C107" s="135">
        <v>6162.495</v>
      </c>
    </row>
    <row r="108" spans="1:3" s="79" customFormat="1" ht="36.75" customHeight="1">
      <c r="A108" s="18" t="s">
        <v>1033</v>
      </c>
      <c r="B108" s="2" t="s">
        <v>1034</v>
      </c>
      <c r="C108" s="135">
        <v>150</v>
      </c>
    </row>
    <row r="109" spans="1:3" s="79" customFormat="1" ht="33" customHeight="1">
      <c r="A109" s="18" t="s">
        <v>621</v>
      </c>
      <c r="B109" s="2" t="s">
        <v>806</v>
      </c>
      <c r="C109" s="135">
        <v>56632.856</v>
      </c>
    </row>
    <row r="110" spans="1:3" s="79" customFormat="1" ht="33" customHeight="1">
      <c r="A110" s="85" t="s">
        <v>914</v>
      </c>
      <c r="B110" s="86" t="s">
        <v>915</v>
      </c>
      <c r="C110" s="135">
        <v>4211.222</v>
      </c>
    </row>
    <row r="111" spans="1:3" s="79" customFormat="1" ht="69.75" customHeight="1">
      <c r="A111" s="85" t="s">
        <v>907</v>
      </c>
      <c r="B111" s="86" t="s">
        <v>929</v>
      </c>
      <c r="C111" s="135">
        <v>2618</v>
      </c>
    </row>
    <row r="112" spans="1:3" s="79" customFormat="1" ht="64.5" customHeight="1">
      <c r="A112" s="18" t="s">
        <v>622</v>
      </c>
      <c r="B112" s="2" t="s">
        <v>807</v>
      </c>
      <c r="C112" s="135">
        <v>3776.5</v>
      </c>
    </row>
    <row r="113" spans="1:3" s="79" customFormat="1" ht="15.75">
      <c r="A113" s="18" t="s">
        <v>623</v>
      </c>
      <c r="B113" s="2" t="s">
        <v>370</v>
      </c>
      <c r="C113" s="135">
        <f>C117+C116+C118+C114+C115+C119+C120+C122+C123+C124+C125+C121</f>
        <v>151709.681</v>
      </c>
    </row>
    <row r="114" spans="1:3" s="79" customFormat="1" ht="115.5" customHeight="1">
      <c r="A114" s="18" t="s">
        <v>625</v>
      </c>
      <c r="B114" s="2" t="s">
        <v>613</v>
      </c>
      <c r="C114" s="135">
        <v>35632.2</v>
      </c>
    </row>
    <row r="115" spans="1:3" s="79" customFormat="1" ht="82.5" customHeight="1">
      <c r="A115" s="18" t="s">
        <v>626</v>
      </c>
      <c r="B115" s="2" t="s">
        <v>614</v>
      </c>
      <c r="C115" s="135">
        <v>20883.3</v>
      </c>
    </row>
    <row r="116" spans="1:3" s="79" customFormat="1" ht="81.75" customHeight="1">
      <c r="A116" s="18" t="s">
        <v>627</v>
      </c>
      <c r="B116" s="2" t="s">
        <v>809</v>
      </c>
      <c r="C116" s="135">
        <v>7974.5</v>
      </c>
    </row>
    <row r="117" spans="1:3" s="79" customFormat="1" ht="70.5" customHeight="1">
      <c r="A117" s="18" t="s">
        <v>628</v>
      </c>
      <c r="B117" s="2" t="s">
        <v>364</v>
      </c>
      <c r="C117" s="135">
        <v>270</v>
      </c>
    </row>
    <row r="118" spans="1:3" s="79" customFormat="1" ht="51" customHeight="1">
      <c r="A118" s="18" t="s">
        <v>629</v>
      </c>
      <c r="B118" s="2" t="s">
        <v>101</v>
      </c>
      <c r="C118" s="135">
        <v>2188.781</v>
      </c>
    </row>
    <row r="119" spans="1:3" s="79" customFormat="1" ht="51" customHeight="1">
      <c r="A119" s="18" t="s">
        <v>798</v>
      </c>
      <c r="B119" s="2" t="s">
        <v>810</v>
      </c>
      <c r="C119" s="135">
        <v>5983.6</v>
      </c>
    </row>
    <row r="120" spans="1:3" s="79" customFormat="1" ht="115.5" customHeight="1">
      <c r="A120" s="18" t="s">
        <v>800</v>
      </c>
      <c r="B120" s="2" t="s">
        <v>811</v>
      </c>
      <c r="C120" s="135">
        <v>14799.99</v>
      </c>
    </row>
    <row r="121" spans="1:3" s="79" customFormat="1" ht="49.5" customHeight="1">
      <c r="A121" s="18" t="s">
        <v>1076</v>
      </c>
      <c r="B121" s="2" t="s">
        <v>1077</v>
      </c>
      <c r="C121" s="135">
        <v>10911.12</v>
      </c>
    </row>
    <row r="122" spans="1:3" s="79" customFormat="1" ht="63.75" customHeight="1">
      <c r="A122" s="18" t="s">
        <v>799</v>
      </c>
      <c r="B122" s="2" t="s">
        <v>812</v>
      </c>
      <c r="C122" s="135">
        <v>36455.2</v>
      </c>
    </row>
    <row r="123" spans="1:3" s="79" customFormat="1" ht="36.75" customHeight="1">
      <c r="A123" s="18" t="s">
        <v>801</v>
      </c>
      <c r="B123" s="2" t="s">
        <v>802</v>
      </c>
      <c r="C123" s="135">
        <v>13897.19</v>
      </c>
    </row>
    <row r="124" spans="1:3" s="79" customFormat="1" ht="50.25" customHeight="1">
      <c r="A124" s="18" t="s">
        <v>916</v>
      </c>
      <c r="B124" s="2" t="s">
        <v>917</v>
      </c>
      <c r="C124" s="135">
        <v>315.1</v>
      </c>
    </row>
    <row r="125" spans="1:3" s="79" customFormat="1" ht="63.75" customHeight="1">
      <c r="A125" s="18" t="s">
        <v>1035</v>
      </c>
      <c r="B125" s="2" t="s">
        <v>1036</v>
      </c>
      <c r="C125" s="135">
        <v>2398.7</v>
      </c>
    </row>
    <row r="126" spans="1:3" s="79" customFormat="1" ht="15.75">
      <c r="A126" s="18" t="s">
        <v>630</v>
      </c>
      <c r="B126" s="2" t="s">
        <v>371</v>
      </c>
      <c r="C126" s="135">
        <f>C151+C127+C150+C152+C154+C153+C155</f>
        <v>797947.807</v>
      </c>
    </row>
    <row r="127" spans="1:3" s="79" customFormat="1" ht="31.5">
      <c r="A127" s="18" t="s">
        <v>631</v>
      </c>
      <c r="B127" s="2" t="s">
        <v>374</v>
      </c>
      <c r="C127" s="135">
        <f>C133+C134+C135+C132+C144+C129+C145+C131+C143+C138+C142+C141+C136+C137+C146+C128+C130+C139+C140+C148+C147+C149</f>
        <v>771514.137</v>
      </c>
    </row>
    <row r="128" spans="1:3" s="79" customFormat="1" ht="225" customHeight="1">
      <c r="A128" s="18" t="s">
        <v>632</v>
      </c>
      <c r="B128" s="2" t="s">
        <v>171</v>
      </c>
      <c r="C128" s="135">
        <v>197944</v>
      </c>
    </row>
    <row r="129" spans="1:3" s="79" customFormat="1" ht="209.25" customHeight="1">
      <c r="A129" s="18" t="s">
        <v>633</v>
      </c>
      <c r="B129" s="2" t="s">
        <v>366</v>
      </c>
      <c r="C129" s="135">
        <v>2751.8</v>
      </c>
    </row>
    <row r="130" spans="1:3" s="79" customFormat="1" ht="195" customHeight="1">
      <c r="A130" s="18" t="s">
        <v>634</v>
      </c>
      <c r="B130" s="2" t="s">
        <v>172</v>
      </c>
      <c r="C130" s="135">
        <v>347329.7</v>
      </c>
    </row>
    <row r="131" spans="1:3" s="79" customFormat="1" ht="208.5" customHeight="1">
      <c r="A131" s="18" t="s">
        <v>635</v>
      </c>
      <c r="B131" s="2" t="s">
        <v>367</v>
      </c>
      <c r="C131" s="135">
        <v>15376.5</v>
      </c>
    </row>
    <row r="132" spans="1:3" s="79" customFormat="1" ht="68.25" customHeight="1">
      <c r="A132" s="18" t="s">
        <v>636</v>
      </c>
      <c r="B132" s="2" t="s">
        <v>102</v>
      </c>
      <c r="C132" s="135">
        <v>5032.3</v>
      </c>
    </row>
    <row r="133" spans="1:3" s="79" customFormat="1" ht="66.75" customHeight="1">
      <c r="A133" s="18" t="s">
        <v>637</v>
      </c>
      <c r="B133" s="2" t="s">
        <v>173</v>
      </c>
      <c r="C133" s="135">
        <v>7903.9</v>
      </c>
    </row>
    <row r="134" spans="1:3" s="79" customFormat="1" ht="85.5" customHeight="1">
      <c r="A134" s="18" t="s">
        <v>638</v>
      </c>
      <c r="B134" s="2" t="s">
        <v>104</v>
      </c>
      <c r="C134" s="135">
        <v>1342.2</v>
      </c>
    </row>
    <row r="135" spans="1:3" s="79" customFormat="1" ht="69.75" customHeight="1">
      <c r="A135" s="18" t="s">
        <v>639</v>
      </c>
      <c r="B135" s="2" t="s">
        <v>103</v>
      </c>
      <c r="C135" s="135">
        <v>1685.3</v>
      </c>
    </row>
    <row r="136" spans="1:3" s="79" customFormat="1" ht="191.25" customHeight="1">
      <c r="A136" s="18" t="s">
        <v>640</v>
      </c>
      <c r="B136" s="2" t="s">
        <v>813</v>
      </c>
      <c r="C136" s="135">
        <v>280.8</v>
      </c>
    </row>
    <row r="137" spans="1:3" s="79" customFormat="1" ht="89.25" customHeight="1">
      <c r="A137" s="18" t="s">
        <v>641</v>
      </c>
      <c r="B137" s="2" t="s">
        <v>814</v>
      </c>
      <c r="C137" s="135">
        <v>672.4</v>
      </c>
    </row>
    <row r="138" spans="1:3" s="79" customFormat="1" ht="224.25" customHeight="1">
      <c r="A138" s="18" t="s">
        <v>642</v>
      </c>
      <c r="B138" s="2" t="s">
        <v>369</v>
      </c>
      <c r="C138" s="135">
        <v>41918.9</v>
      </c>
    </row>
    <row r="139" spans="1:3" s="79" customFormat="1" ht="83.25" customHeight="1">
      <c r="A139" s="18" t="s">
        <v>643</v>
      </c>
      <c r="B139" s="2" t="s">
        <v>105</v>
      </c>
      <c r="C139" s="135">
        <v>9372.7</v>
      </c>
    </row>
    <row r="140" spans="1:3" ht="116.25" customHeight="1">
      <c r="A140" s="18" t="s">
        <v>644</v>
      </c>
      <c r="B140" s="2" t="s">
        <v>815</v>
      </c>
      <c r="C140" s="135">
        <v>973.6</v>
      </c>
    </row>
    <row r="141" spans="1:3" s="79" customFormat="1" ht="98.25" customHeight="1">
      <c r="A141" s="18" t="s">
        <v>645</v>
      </c>
      <c r="B141" s="2" t="s">
        <v>816</v>
      </c>
      <c r="C141" s="135">
        <v>3201.2</v>
      </c>
    </row>
    <row r="142" spans="1:3" s="79" customFormat="1" ht="117.75" customHeight="1">
      <c r="A142" s="18" t="s">
        <v>646</v>
      </c>
      <c r="B142" s="2" t="s">
        <v>817</v>
      </c>
      <c r="C142" s="135">
        <v>12995.8</v>
      </c>
    </row>
    <row r="143" spans="1:3" s="104" customFormat="1" ht="114.75" customHeight="1">
      <c r="A143" s="18" t="s">
        <v>647</v>
      </c>
      <c r="B143" s="2" t="s">
        <v>368</v>
      </c>
      <c r="C143" s="135">
        <v>250</v>
      </c>
    </row>
    <row r="144" spans="1:3" s="79" customFormat="1" ht="240" customHeight="1">
      <c r="A144" s="18" t="s">
        <v>659</v>
      </c>
      <c r="B144" s="2" t="s">
        <v>106</v>
      </c>
      <c r="C144" s="135">
        <v>69566</v>
      </c>
    </row>
    <row r="145" spans="1:3" s="79" customFormat="1" ht="213.75" customHeight="1">
      <c r="A145" s="18" t="s">
        <v>658</v>
      </c>
      <c r="B145" s="2" t="s">
        <v>170</v>
      </c>
      <c r="C145" s="135">
        <v>36359.9</v>
      </c>
    </row>
    <row r="146" spans="1:3" s="79" customFormat="1" ht="81.75" customHeight="1">
      <c r="A146" s="18" t="s">
        <v>657</v>
      </c>
      <c r="B146" s="2" t="s">
        <v>818</v>
      </c>
      <c r="C146" s="135">
        <v>3467.1</v>
      </c>
    </row>
    <row r="147" spans="1:3" s="79" customFormat="1" ht="99" customHeight="1">
      <c r="A147" s="18" t="s">
        <v>797</v>
      </c>
      <c r="B147" s="2" t="s">
        <v>819</v>
      </c>
      <c r="C147" s="135">
        <v>1225</v>
      </c>
    </row>
    <row r="148" spans="1:3" s="79" customFormat="1" ht="69.75" customHeight="1">
      <c r="A148" s="18" t="s">
        <v>656</v>
      </c>
      <c r="B148" s="2" t="s">
        <v>558</v>
      </c>
      <c r="C148" s="135">
        <v>11304.309</v>
      </c>
    </row>
    <row r="149" spans="1:3" s="79" customFormat="1" ht="98.25" customHeight="1">
      <c r="A149" s="18" t="s">
        <v>793</v>
      </c>
      <c r="B149" s="2" t="s">
        <v>794</v>
      </c>
      <c r="C149" s="135">
        <v>560.728</v>
      </c>
    </row>
    <row r="150" spans="1:3" s="79" customFormat="1" ht="85.5" customHeight="1">
      <c r="A150" s="18" t="s">
        <v>655</v>
      </c>
      <c r="B150" s="2" t="s">
        <v>820</v>
      </c>
      <c r="C150" s="135">
        <v>18199.4</v>
      </c>
    </row>
    <row r="151" spans="1:3" s="79" customFormat="1" ht="72" customHeight="1">
      <c r="A151" s="18" t="s">
        <v>654</v>
      </c>
      <c r="B151" s="2" t="s">
        <v>821</v>
      </c>
      <c r="C151" s="135">
        <v>3538.729</v>
      </c>
    </row>
    <row r="152" spans="1:3" s="79" customFormat="1" ht="52.5" customHeight="1">
      <c r="A152" s="18" t="s">
        <v>653</v>
      </c>
      <c r="B152" s="2" t="s">
        <v>518</v>
      </c>
      <c r="C152" s="135">
        <v>2021.2</v>
      </c>
    </row>
    <row r="153" spans="1:3" s="79" customFormat="1" ht="70.5" customHeight="1">
      <c r="A153" s="18" t="s">
        <v>795</v>
      </c>
      <c r="B153" s="2" t="s">
        <v>796</v>
      </c>
      <c r="C153" s="135">
        <v>31.241</v>
      </c>
    </row>
    <row r="154" spans="1:3" s="79" customFormat="1" ht="36.75" customHeight="1">
      <c r="A154" s="18" t="s">
        <v>652</v>
      </c>
      <c r="B154" s="2" t="s">
        <v>177</v>
      </c>
      <c r="C154" s="135">
        <v>1370.7</v>
      </c>
    </row>
    <row r="155" spans="1:3" s="79" customFormat="1" ht="18.75" customHeight="1">
      <c r="A155" s="18" t="s">
        <v>904</v>
      </c>
      <c r="B155" s="2" t="s">
        <v>931</v>
      </c>
      <c r="C155" s="135">
        <v>1272.4</v>
      </c>
    </row>
    <row r="156" spans="1:3" s="79" customFormat="1" ht="23.25" customHeight="1">
      <c r="A156" s="18" t="s">
        <v>651</v>
      </c>
      <c r="B156" s="2" t="s">
        <v>519</v>
      </c>
      <c r="C156" s="135">
        <f>C157+C159+C160+C158</f>
        <v>154749.1</v>
      </c>
    </row>
    <row r="157" spans="1:3" s="79" customFormat="1" ht="69" customHeight="1">
      <c r="A157" s="18" t="s">
        <v>650</v>
      </c>
      <c r="B157" s="2" t="s">
        <v>1100</v>
      </c>
      <c r="C157" s="135">
        <v>3248</v>
      </c>
    </row>
    <row r="158" spans="1:3" s="79" customFormat="1" ht="69" customHeight="1">
      <c r="A158" s="18" t="s">
        <v>1078</v>
      </c>
      <c r="B158" s="2" t="s">
        <v>1079</v>
      </c>
      <c r="C158" s="135">
        <v>13781.1</v>
      </c>
    </row>
    <row r="159" spans="1:3" s="79" customFormat="1" ht="69" customHeight="1">
      <c r="A159" s="18" t="s">
        <v>1037</v>
      </c>
      <c r="B159" s="2" t="s">
        <v>1038</v>
      </c>
      <c r="C159" s="135">
        <v>90000</v>
      </c>
    </row>
    <row r="160" spans="1:3" s="79" customFormat="1" ht="37.5" customHeight="1">
      <c r="A160" s="18" t="s">
        <v>649</v>
      </c>
      <c r="B160" s="2" t="s">
        <v>1096</v>
      </c>
      <c r="C160" s="135">
        <f>C162+C161+C163</f>
        <v>47720</v>
      </c>
    </row>
    <row r="161" spans="1:3" s="79" customFormat="1" ht="88.5" customHeight="1">
      <c r="A161" s="18" t="s">
        <v>1039</v>
      </c>
      <c r="B161" s="2" t="s">
        <v>1097</v>
      </c>
      <c r="C161" s="135">
        <v>36120</v>
      </c>
    </row>
    <row r="162" spans="1:3" s="79" customFormat="1" ht="99.75" customHeight="1">
      <c r="A162" s="18" t="s">
        <v>648</v>
      </c>
      <c r="B162" s="2" t="s">
        <v>1098</v>
      </c>
      <c r="C162" s="135">
        <v>11400</v>
      </c>
    </row>
    <row r="163" spans="1:3" s="79" customFormat="1" ht="79.5" customHeight="1">
      <c r="A163" s="18" t="s">
        <v>1095</v>
      </c>
      <c r="B163" s="2" t="s">
        <v>1099</v>
      </c>
      <c r="C163" s="135">
        <v>200</v>
      </c>
    </row>
    <row r="164" spans="1:3" s="79" customFormat="1" ht="20.25" customHeight="1">
      <c r="A164" s="1" t="s">
        <v>943</v>
      </c>
      <c r="B164" s="2" t="s">
        <v>944</v>
      </c>
      <c r="C164" s="136">
        <f>C165</f>
        <v>964</v>
      </c>
    </row>
    <row r="165" spans="1:3" s="79" customFormat="1" ht="19.5" customHeight="1">
      <c r="A165" s="1" t="s">
        <v>945</v>
      </c>
      <c r="B165" s="2" t="s">
        <v>1105</v>
      </c>
      <c r="C165" s="136">
        <f>C166+C167</f>
        <v>964</v>
      </c>
    </row>
    <row r="166" spans="1:3" s="79" customFormat="1" ht="78.75" customHeight="1">
      <c r="A166" s="1" t="s">
        <v>946</v>
      </c>
      <c r="B166" s="2" t="s">
        <v>1106</v>
      </c>
      <c r="C166" s="136">
        <v>482</v>
      </c>
    </row>
    <row r="167" spans="1:3" s="79" customFormat="1" ht="80.25" customHeight="1">
      <c r="A167" s="1" t="s">
        <v>947</v>
      </c>
      <c r="B167" s="2" t="s">
        <v>1107</v>
      </c>
      <c r="C167" s="136">
        <v>482</v>
      </c>
    </row>
    <row r="168" spans="1:3" s="79" customFormat="1" ht="15.75">
      <c r="A168" s="80"/>
      <c r="B168" s="57" t="s">
        <v>417</v>
      </c>
      <c r="C168" s="137">
        <f>C95+C15</f>
        <v>2027426.662</v>
      </c>
    </row>
    <row r="169" spans="1:3" s="79" customFormat="1" ht="15.75">
      <c r="A169" s="81"/>
      <c r="B169" s="8"/>
      <c r="C169" s="29"/>
    </row>
    <row r="170" spans="1:4" s="79" customFormat="1" ht="15.75">
      <c r="A170" s="212" t="s">
        <v>175</v>
      </c>
      <c r="B170" s="212"/>
      <c r="C170" s="212"/>
      <c r="D170" s="87"/>
    </row>
    <row r="171" spans="1:3" s="79" customFormat="1" ht="15.75">
      <c r="A171" s="82"/>
      <c r="B171" s="83"/>
      <c r="C171" s="54"/>
    </row>
    <row r="172" spans="1:3" s="79" customFormat="1" ht="15.75">
      <c r="A172" s="82"/>
      <c r="B172" s="83"/>
      <c r="C172" s="54"/>
    </row>
    <row r="173" spans="1:3" s="79" customFormat="1" ht="15.75">
      <c r="A173" s="82"/>
      <c r="B173" s="83"/>
      <c r="C173" s="54"/>
    </row>
    <row r="174" spans="1:3" s="79" customFormat="1" ht="15.75">
      <c r="A174" s="82"/>
      <c r="B174" s="83"/>
      <c r="C174" s="54"/>
    </row>
    <row r="175" spans="1:3" s="79" customFormat="1" ht="15.75">
      <c r="A175" s="82"/>
      <c r="B175" s="83"/>
      <c r="C175" s="54"/>
    </row>
    <row r="176" spans="1:3" s="79" customFormat="1" ht="15.75">
      <c r="A176" s="82"/>
      <c r="B176" s="83"/>
      <c r="C176" s="54"/>
    </row>
    <row r="177" spans="1:3" s="79" customFormat="1" ht="15.75">
      <c r="A177" s="82"/>
      <c r="B177" s="83"/>
      <c r="C177" s="54"/>
    </row>
    <row r="178" spans="1:3" s="79" customFormat="1" ht="15.75">
      <c r="A178" s="82"/>
      <c r="B178" s="83"/>
      <c r="C178" s="54"/>
    </row>
    <row r="179" spans="1:3" s="79" customFormat="1" ht="15.75">
      <c r="A179" s="82"/>
      <c r="B179" s="83"/>
      <c r="C179" s="54"/>
    </row>
    <row r="180" spans="1:3" s="79" customFormat="1" ht="15.75">
      <c r="A180" s="82"/>
      <c r="B180" s="83"/>
      <c r="C180" s="54"/>
    </row>
  </sheetData>
  <sheetProtection/>
  <mergeCells count="12">
    <mergeCell ref="A10:C10"/>
    <mergeCell ref="A7:C7"/>
    <mergeCell ref="A8:C8"/>
    <mergeCell ref="A11:C11"/>
    <mergeCell ref="A170:C170"/>
    <mergeCell ref="A1:C1"/>
    <mergeCell ref="A2:C2"/>
    <mergeCell ref="A3:C3"/>
    <mergeCell ref="A4:C4"/>
    <mergeCell ref="A5:C5"/>
    <mergeCell ref="A9:C9"/>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H35"/>
  <sheetViews>
    <sheetView zoomScalePageLayoutView="0" workbookViewId="0" topLeftCell="A1">
      <selection activeCell="A9" sqref="A9:F9"/>
    </sheetView>
  </sheetViews>
  <sheetFormatPr defaultColWidth="9.00390625" defaultRowHeight="12.75"/>
  <cols>
    <col min="1" max="1" width="4.625" style="65" customWidth="1"/>
    <col min="2" max="2" width="40.875" style="75" customWidth="1"/>
    <col min="3" max="3" width="11.25390625" style="62" customWidth="1"/>
    <col min="4" max="4" width="10.625" style="62" customWidth="1"/>
    <col min="5" max="5" width="10.75390625" style="62" customWidth="1"/>
    <col min="6" max="6" width="13.25390625" style="62" customWidth="1"/>
    <col min="7" max="7" width="12.125" style="62" customWidth="1"/>
    <col min="8" max="16384" width="9.125" style="62" customWidth="1"/>
  </cols>
  <sheetData>
    <row r="1" spans="1:6" s="61" customFormat="1" ht="15">
      <c r="A1" s="245" t="s">
        <v>876</v>
      </c>
      <c r="B1" s="245"/>
      <c r="C1" s="245"/>
      <c r="D1" s="245"/>
      <c r="E1" s="245"/>
      <c r="F1" s="245"/>
    </row>
    <row r="2" spans="1:6" s="61" customFormat="1" ht="15">
      <c r="A2" s="245" t="s">
        <v>180</v>
      </c>
      <c r="B2" s="245"/>
      <c r="C2" s="245"/>
      <c r="D2" s="245"/>
      <c r="E2" s="245"/>
      <c r="F2" s="245"/>
    </row>
    <row r="3" spans="1:6" s="61" customFormat="1" ht="15">
      <c r="A3" s="245" t="s">
        <v>179</v>
      </c>
      <c r="B3" s="245"/>
      <c r="C3" s="245"/>
      <c r="D3" s="245"/>
      <c r="E3" s="245"/>
      <c r="F3" s="245"/>
    </row>
    <row r="4" spans="1:6" s="61" customFormat="1" ht="15">
      <c r="A4" s="245" t="s">
        <v>178</v>
      </c>
      <c r="B4" s="245"/>
      <c r="C4" s="245"/>
      <c r="D4" s="245"/>
      <c r="E4" s="245"/>
      <c r="F4" s="245"/>
    </row>
    <row r="5" spans="1:6" s="61" customFormat="1" ht="15">
      <c r="A5" s="245" t="s">
        <v>937</v>
      </c>
      <c r="B5" s="245"/>
      <c r="C5" s="245"/>
      <c r="D5" s="245"/>
      <c r="E5" s="245"/>
      <c r="F5" s="245"/>
    </row>
    <row r="6" spans="1:6" s="61" customFormat="1" ht="15">
      <c r="A6" s="245" t="s">
        <v>1029</v>
      </c>
      <c r="B6" s="246"/>
      <c r="C6" s="246"/>
      <c r="D6" s="246"/>
      <c r="E6" s="246"/>
      <c r="F6" s="246"/>
    </row>
    <row r="7" spans="1:6" s="61" customFormat="1" ht="15">
      <c r="A7" s="245" t="s">
        <v>1067</v>
      </c>
      <c r="B7" s="246"/>
      <c r="C7" s="246"/>
      <c r="D7" s="246"/>
      <c r="E7" s="246"/>
      <c r="F7" s="246"/>
    </row>
    <row r="8" spans="1:7" ht="15.75">
      <c r="A8" s="245" t="s">
        <v>1176</v>
      </c>
      <c r="B8" s="246"/>
      <c r="C8" s="246"/>
      <c r="D8" s="246"/>
      <c r="E8" s="246"/>
      <c r="F8" s="246"/>
      <c r="G8" s="68"/>
    </row>
    <row r="9" spans="1:7" ht="15.75">
      <c r="A9" s="245" t="s">
        <v>1177</v>
      </c>
      <c r="B9" s="246"/>
      <c r="C9" s="246"/>
      <c r="D9" s="246"/>
      <c r="E9" s="246"/>
      <c r="F9" s="246"/>
      <c r="G9" s="68"/>
    </row>
    <row r="10" spans="1:7" ht="15.75">
      <c r="A10" s="12"/>
      <c r="B10" s="68"/>
      <c r="C10" s="68"/>
      <c r="D10" s="68"/>
      <c r="E10" s="68"/>
      <c r="F10" s="68"/>
      <c r="G10" s="68"/>
    </row>
    <row r="11" spans="1:7" ht="15.75">
      <c r="A11" s="12"/>
      <c r="B11" s="68"/>
      <c r="C11" s="68"/>
      <c r="D11" s="68"/>
      <c r="E11" s="68"/>
      <c r="F11" s="68"/>
      <c r="G11" s="68"/>
    </row>
    <row r="12" spans="1:7" ht="81.75" customHeight="1">
      <c r="A12" s="226" t="s">
        <v>869</v>
      </c>
      <c r="B12" s="226"/>
      <c r="C12" s="226"/>
      <c r="D12" s="226"/>
      <c r="E12" s="226"/>
      <c r="F12" s="226"/>
      <c r="G12" s="34"/>
    </row>
    <row r="13" spans="1:7" ht="18" customHeight="1" thickBot="1">
      <c r="A13" s="34"/>
      <c r="B13" s="74"/>
      <c r="C13" s="34"/>
      <c r="D13" s="34"/>
      <c r="E13" s="34"/>
      <c r="F13" s="63" t="s">
        <v>565</v>
      </c>
      <c r="G13" s="34"/>
    </row>
    <row r="14" spans="1:6" ht="16.5" thickBot="1">
      <c r="A14" s="255" t="s">
        <v>433</v>
      </c>
      <c r="B14" s="257" t="s">
        <v>8</v>
      </c>
      <c r="C14" s="259" t="s">
        <v>584</v>
      </c>
      <c r="D14" s="259" t="s">
        <v>585</v>
      </c>
      <c r="E14" s="261"/>
      <c r="F14" s="262"/>
    </row>
    <row r="15" spans="1:6" ht="90" thickBot="1">
      <c r="A15" s="256"/>
      <c r="B15" s="258"/>
      <c r="C15" s="260"/>
      <c r="D15" s="168" t="s">
        <v>901</v>
      </c>
      <c r="E15" s="168" t="s">
        <v>903</v>
      </c>
      <c r="F15" s="169" t="s">
        <v>902</v>
      </c>
    </row>
    <row r="16" spans="1:6" ht="19.5" customHeight="1">
      <c r="A16" s="69">
        <v>1</v>
      </c>
      <c r="B16" s="103" t="s">
        <v>566</v>
      </c>
      <c r="C16" s="170">
        <f>D16+E16+F16</f>
        <v>700</v>
      </c>
      <c r="D16" s="171">
        <v>279.6</v>
      </c>
      <c r="E16" s="170">
        <v>220.4</v>
      </c>
      <c r="F16" s="170">
        <v>200</v>
      </c>
    </row>
    <row r="17" spans="1:6" ht="31.5">
      <c r="A17" s="71">
        <v>2</v>
      </c>
      <c r="B17" s="89" t="s">
        <v>567</v>
      </c>
      <c r="C17" s="170">
        <f aca="true" t="shared" si="0" ref="C17:C31">D17+E17+F17</f>
        <v>700</v>
      </c>
      <c r="D17" s="170">
        <v>250</v>
      </c>
      <c r="E17" s="170">
        <v>250</v>
      </c>
      <c r="F17" s="170">
        <v>200</v>
      </c>
    </row>
    <row r="18" spans="1:6" ht="30.75" customHeight="1">
      <c r="A18" s="71">
        <v>3</v>
      </c>
      <c r="B18" s="89" t="s">
        <v>568</v>
      </c>
      <c r="C18" s="170">
        <f t="shared" si="0"/>
        <v>700</v>
      </c>
      <c r="D18" s="170">
        <v>200</v>
      </c>
      <c r="E18" s="170">
        <v>300</v>
      </c>
      <c r="F18" s="170">
        <v>200</v>
      </c>
    </row>
    <row r="19" spans="1:6" ht="33.75" customHeight="1">
      <c r="A19" s="71">
        <v>4</v>
      </c>
      <c r="B19" s="89" t="s">
        <v>569</v>
      </c>
      <c r="C19" s="170">
        <f t="shared" si="0"/>
        <v>700</v>
      </c>
      <c r="D19" s="170">
        <v>100</v>
      </c>
      <c r="E19" s="170">
        <v>400</v>
      </c>
      <c r="F19" s="170">
        <v>200</v>
      </c>
    </row>
    <row r="20" spans="1:6" ht="30" customHeight="1">
      <c r="A20" s="71">
        <v>5</v>
      </c>
      <c r="B20" s="89" t="s">
        <v>570</v>
      </c>
      <c r="C20" s="170">
        <f t="shared" si="0"/>
        <v>700</v>
      </c>
      <c r="D20" s="170">
        <v>198.92</v>
      </c>
      <c r="E20" s="170">
        <v>301.08</v>
      </c>
      <c r="F20" s="170">
        <v>200</v>
      </c>
    </row>
    <row r="21" spans="1:6" ht="30" customHeight="1">
      <c r="A21" s="71">
        <v>6</v>
      </c>
      <c r="B21" s="89" t="s">
        <v>571</v>
      </c>
      <c r="C21" s="170">
        <f t="shared" si="0"/>
        <v>700</v>
      </c>
      <c r="D21" s="170">
        <v>300</v>
      </c>
      <c r="E21" s="170">
        <v>200</v>
      </c>
      <c r="F21" s="170">
        <v>200</v>
      </c>
    </row>
    <row r="22" spans="1:6" ht="21.75" customHeight="1">
      <c r="A22" s="71">
        <v>7</v>
      </c>
      <c r="B22" s="89" t="s">
        <v>572</v>
      </c>
      <c r="C22" s="170">
        <f t="shared" si="0"/>
        <v>900</v>
      </c>
      <c r="D22" s="170">
        <v>300</v>
      </c>
      <c r="E22" s="170">
        <v>300</v>
      </c>
      <c r="F22" s="170">
        <v>300</v>
      </c>
    </row>
    <row r="23" spans="1:6" ht="32.25" customHeight="1">
      <c r="A23" s="71">
        <v>8</v>
      </c>
      <c r="B23" s="89" t="s">
        <v>573</v>
      </c>
      <c r="C23" s="170">
        <f t="shared" si="0"/>
        <v>700</v>
      </c>
      <c r="D23" s="170">
        <v>130</v>
      </c>
      <c r="E23" s="170">
        <v>370</v>
      </c>
      <c r="F23" s="170">
        <v>200</v>
      </c>
    </row>
    <row r="24" spans="1:6" ht="33" customHeight="1">
      <c r="A24" s="71">
        <v>9</v>
      </c>
      <c r="B24" s="89" t="s">
        <v>574</v>
      </c>
      <c r="C24" s="170">
        <f t="shared" si="0"/>
        <v>700</v>
      </c>
      <c r="D24" s="170">
        <v>0</v>
      </c>
      <c r="E24" s="170">
        <v>500</v>
      </c>
      <c r="F24" s="170">
        <v>200</v>
      </c>
    </row>
    <row r="25" spans="1:6" ht="33.75" customHeight="1">
      <c r="A25" s="71">
        <v>10</v>
      </c>
      <c r="B25" s="89" t="s">
        <v>575</v>
      </c>
      <c r="C25" s="170">
        <f t="shared" si="0"/>
        <v>700</v>
      </c>
      <c r="D25" s="170">
        <v>361.197</v>
      </c>
      <c r="E25" s="170">
        <v>138.803</v>
      </c>
      <c r="F25" s="170">
        <v>200</v>
      </c>
    </row>
    <row r="26" spans="1:6" ht="33.75" customHeight="1">
      <c r="A26" s="71">
        <v>11</v>
      </c>
      <c r="B26" s="89" t="s">
        <v>576</v>
      </c>
      <c r="C26" s="170">
        <f t="shared" si="0"/>
        <v>700</v>
      </c>
      <c r="D26" s="170">
        <v>200</v>
      </c>
      <c r="E26" s="170">
        <v>235</v>
      </c>
      <c r="F26" s="170">
        <v>265</v>
      </c>
    </row>
    <row r="27" spans="1:6" ht="30" customHeight="1">
      <c r="A27" s="71">
        <v>12</v>
      </c>
      <c r="B27" s="89" t="s">
        <v>577</v>
      </c>
      <c r="C27" s="170">
        <f t="shared" si="0"/>
        <v>700</v>
      </c>
      <c r="D27" s="170">
        <v>200</v>
      </c>
      <c r="E27" s="170">
        <v>300</v>
      </c>
      <c r="F27" s="170">
        <v>200</v>
      </c>
    </row>
    <row r="28" spans="1:6" ht="31.5">
      <c r="A28" s="71">
        <v>13</v>
      </c>
      <c r="B28" s="89" t="s">
        <v>578</v>
      </c>
      <c r="C28" s="170">
        <f t="shared" si="0"/>
        <v>700</v>
      </c>
      <c r="D28" s="170">
        <v>250</v>
      </c>
      <c r="E28" s="170">
        <v>250</v>
      </c>
      <c r="F28" s="170">
        <v>200</v>
      </c>
    </row>
    <row r="29" spans="1:6" ht="30" customHeight="1">
      <c r="A29" s="71">
        <v>14</v>
      </c>
      <c r="B29" s="89" t="s">
        <v>579</v>
      </c>
      <c r="C29" s="170">
        <f t="shared" si="0"/>
        <v>700</v>
      </c>
      <c r="D29" s="172">
        <v>200</v>
      </c>
      <c r="E29" s="172">
        <v>300</v>
      </c>
      <c r="F29" s="170">
        <v>200</v>
      </c>
    </row>
    <row r="30" spans="1:6" ht="31.5">
      <c r="A30" s="71">
        <v>15</v>
      </c>
      <c r="B30" s="89" t="s">
        <v>580</v>
      </c>
      <c r="C30" s="170">
        <f t="shared" si="0"/>
        <v>700</v>
      </c>
      <c r="D30" s="172">
        <v>0</v>
      </c>
      <c r="E30" s="172">
        <v>500</v>
      </c>
      <c r="F30" s="170">
        <v>200</v>
      </c>
    </row>
    <row r="31" spans="1:6" ht="31.5">
      <c r="A31" s="71">
        <v>16</v>
      </c>
      <c r="B31" s="89" t="s">
        <v>581</v>
      </c>
      <c r="C31" s="170">
        <f t="shared" si="0"/>
        <v>700</v>
      </c>
      <c r="D31" s="172">
        <v>200</v>
      </c>
      <c r="E31" s="172">
        <v>300</v>
      </c>
      <c r="F31" s="170">
        <v>200</v>
      </c>
    </row>
    <row r="32" spans="1:6" ht="15.75">
      <c r="A32" s="71"/>
      <c r="B32" s="173" t="s">
        <v>134</v>
      </c>
      <c r="C32" s="174">
        <f>C31+C30+C29+C28+C27+C26+C25+C24+C23+C22+C21+C20+C19+C18+C17+C16</f>
        <v>11400</v>
      </c>
      <c r="D32" s="175">
        <f>D31+D30+D29+D28+D27+D26+D25+D24+D23+D22+D21+D20+D19+D18+D17+D16</f>
        <v>3169.717</v>
      </c>
      <c r="E32" s="175">
        <f>E31+E30+E29+E28+E27+E26+E25+E24+E23+E22+E21+E20+E19+E18+E17+E16</f>
        <v>4865.282999999999</v>
      </c>
      <c r="F32" s="175">
        <f>F31+F30+F29+F28+F27+F26+F25+F24+F23+F22+F21+F20+F19+F18+F17+F16</f>
        <v>3365</v>
      </c>
    </row>
    <row r="35" spans="1:8" ht="15.75">
      <c r="A35" s="253" t="s">
        <v>586</v>
      </c>
      <c r="B35" s="254"/>
      <c r="C35" s="254"/>
      <c r="D35" s="254"/>
      <c r="E35" s="254"/>
      <c r="F35" s="254"/>
      <c r="H35" s="73"/>
    </row>
  </sheetData>
  <sheetProtection/>
  <mergeCells count="15">
    <mergeCell ref="C14:C15"/>
    <mergeCell ref="A8:F8"/>
    <mergeCell ref="A7:F7"/>
    <mergeCell ref="A6:F6"/>
    <mergeCell ref="D14:F14"/>
    <mergeCell ref="A35:F35"/>
    <mergeCell ref="A12:F12"/>
    <mergeCell ref="A14:A15"/>
    <mergeCell ref="B14:B15"/>
    <mergeCell ref="A9:F9"/>
    <mergeCell ref="A1:F1"/>
    <mergeCell ref="A2:F2"/>
    <mergeCell ref="A3:F3"/>
    <mergeCell ref="A4:F4"/>
    <mergeCell ref="A5:F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28"/>
  <sheetViews>
    <sheetView zoomScalePageLayoutView="0" workbookViewId="0" topLeftCell="A1">
      <selection activeCell="A9" sqref="A9:E9"/>
    </sheetView>
  </sheetViews>
  <sheetFormatPr defaultColWidth="9.00390625" defaultRowHeight="12.75"/>
  <cols>
    <col min="1" max="1" width="5.00390625" style="65" customWidth="1"/>
    <col min="2" max="2" width="48.125" style="62" customWidth="1"/>
    <col min="3" max="3" width="13.625" style="62" customWidth="1"/>
    <col min="4" max="4" width="12.625" style="62" customWidth="1"/>
    <col min="5" max="5" width="9.75390625" style="62" customWidth="1"/>
    <col min="6" max="6" width="12.125" style="62" customWidth="1"/>
    <col min="7" max="16384" width="9.125" style="62" customWidth="1"/>
  </cols>
  <sheetData>
    <row r="1" spans="1:5" s="61" customFormat="1" ht="15">
      <c r="A1" s="245" t="s">
        <v>877</v>
      </c>
      <c r="B1" s="245"/>
      <c r="C1" s="245"/>
      <c r="D1" s="245"/>
      <c r="E1" s="245"/>
    </row>
    <row r="2" spans="1:5" s="61" customFormat="1" ht="15">
      <c r="A2" s="245" t="s">
        <v>180</v>
      </c>
      <c r="B2" s="245"/>
      <c r="C2" s="245"/>
      <c r="D2" s="245"/>
      <c r="E2" s="245"/>
    </row>
    <row r="3" spans="1:5" s="61" customFormat="1" ht="15">
      <c r="A3" s="245" t="s">
        <v>179</v>
      </c>
      <c r="B3" s="245"/>
      <c r="C3" s="245"/>
      <c r="D3" s="245"/>
      <c r="E3" s="245"/>
    </row>
    <row r="4" spans="1:5" s="61" customFormat="1" ht="15">
      <c r="A4" s="245" t="s">
        <v>178</v>
      </c>
      <c r="B4" s="245"/>
      <c r="C4" s="245"/>
      <c r="D4" s="245"/>
      <c r="E4" s="245"/>
    </row>
    <row r="5" spans="1:5" s="61" customFormat="1" ht="15">
      <c r="A5" s="245" t="s">
        <v>937</v>
      </c>
      <c r="B5" s="245"/>
      <c r="C5" s="245"/>
      <c r="D5" s="245"/>
      <c r="E5" s="245"/>
    </row>
    <row r="6" spans="1:5" s="61" customFormat="1" ht="15">
      <c r="A6" s="245" t="s">
        <v>1029</v>
      </c>
      <c r="B6" s="246"/>
      <c r="C6" s="246"/>
      <c r="D6" s="246"/>
      <c r="E6" s="246"/>
    </row>
    <row r="7" spans="1:5" s="61" customFormat="1" ht="15">
      <c r="A7" s="245" t="s">
        <v>1067</v>
      </c>
      <c r="B7" s="246"/>
      <c r="C7" s="246"/>
      <c r="D7" s="246"/>
      <c r="E7" s="246"/>
    </row>
    <row r="8" spans="1:6" ht="15.75">
      <c r="A8" s="245" t="s">
        <v>1176</v>
      </c>
      <c r="B8" s="246"/>
      <c r="C8" s="246"/>
      <c r="D8" s="246"/>
      <c r="E8" s="246"/>
      <c r="F8" s="68"/>
    </row>
    <row r="9" spans="1:6" ht="15.75">
      <c r="A9" s="245" t="s">
        <v>1178</v>
      </c>
      <c r="B9" s="246"/>
      <c r="C9" s="246"/>
      <c r="D9" s="246"/>
      <c r="E9" s="246"/>
      <c r="F9" s="68"/>
    </row>
    <row r="10" spans="1:6" ht="15.75">
      <c r="A10" s="12"/>
      <c r="B10" s="68"/>
      <c r="C10" s="68"/>
      <c r="D10" s="68"/>
      <c r="E10" s="68"/>
      <c r="F10" s="68"/>
    </row>
    <row r="11" spans="1:6" ht="53.25" customHeight="1">
      <c r="A11" s="226" t="s">
        <v>868</v>
      </c>
      <c r="B11" s="226"/>
      <c r="C11" s="226"/>
      <c r="D11" s="226"/>
      <c r="E11" s="226"/>
      <c r="F11" s="34"/>
    </row>
    <row r="12" spans="1:6" ht="18" customHeight="1" thickBot="1">
      <c r="A12" s="34"/>
      <c r="B12" s="34"/>
      <c r="C12" s="34"/>
      <c r="D12" s="34"/>
      <c r="E12" s="63" t="s">
        <v>565</v>
      </c>
      <c r="F12" s="34"/>
    </row>
    <row r="13" spans="1:5" ht="33.75" customHeight="1">
      <c r="A13" s="255" t="s">
        <v>433</v>
      </c>
      <c r="B13" s="263" t="s">
        <v>8</v>
      </c>
      <c r="C13" s="263" t="s">
        <v>414</v>
      </c>
      <c r="D13" s="265" t="s">
        <v>871</v>
      </c>
      <c r="E13" s="266"/>
    </row>
    <row r="14" spans="1:5" ht="51.75" customHeight="1" thickBot="1">
      <c r="A14" s="256"/>
      <c r="B14" s="264"/>
      <c r="C14" s="267"/>
      <c r="D14" s="90" t="s">
        <v>872</v>
      </c>
      <c r="E14" s="91" t="s">
        <v>873</v>
      </c>
    </row>
    <row r="15" spans="1:5" ht="15.75">
      <c r="A15" s="69">
        <v>1</v>
      </c>
      <c r="B15" s="70" t="s">
        <v>566</v>
      </c>
      <c r="C15" s="64">
        <f>D15+E15</f>
        <v>0</v>
      </c>
      <c r="D15" s="64">
        <v>0</v>
      </c>
      <c r="E15" s="64">
        <v>0</v>
      </c>
    </row>
    <row r="16" spans="1:5" ht="18.75" customHeight="1">
      <c r="A16" s="71">
        <v>2</v>
      </c>
      <c r="B16" s="66" t="s">
        <v>567</v>
      </c>
      <c r="C16" s="64">
        <f aca="true" t="shared" si="0" ref="C16:C24">D16+E16</f>
        <v>0</v>
      </c>
      <c r="D16" s="64">
        <v>0</v>
      </c>
      <c r="E16" s="64">
        <v>0</v>
      </c>
    </row>
    <row r="17" spans="1:5" ht="15.75">
      <c r="A17" s="71">
        <v>3</v>
      </c>
      <c r="B17" s="66" t="s">
        <v>568</v>
      </c>
      <c r="C17" s="64">
        <f t="shared" si="0"/>
        <v>0</v>
      </c>
      <c r="D17" s="64">
        <v>0</v>
      </c>
      <c r="E17" s="64">
        <v>0</v>
      </c>
    </row>
    <row r="18" spans="1:5" ht="15.75">
      <c r="A18" s="71">
        <v>4</v>
      </c>
      <c r="B18" s="66" t="s">
        <v>569</v>
      </c>
      <c r="C18" s="64">
        <f t="shared" si="0"/>
        <v>0</v>
      </c>
      <c r="D18" s="64">
        <v>0</v>
      </c>
      <c r="E18" s="64">
        <v>0</v>
      </c>
    </row>
    <row r="19" spans="1:5" ht="15.75">
      <c r="A19" s="71">
        <v>5</v>
      </c>
      <c r="B19" s="66" t="s">
        <v>570</v>
      </c>
      <c r="C19" s="64">
        <f t="shared" si="0"/>
        <v>0</v>
      </c>
      <c r="D19" s="64">
        <v>0</v>
      </c>
      <c r="E19" s="64">
        <v>0</v>
      </c>
    </row>
    <row r="20" spans="1:5" ht="15.75">
      <c r="A20" s="71">
        <v>6</v>
      </c>
      <c r="B20" s="66" t="s">
        <v>571</v>
      </c>
      <c r="C20" s="64">
        <f t="shared" si="0"/>
        <v>0</v>
      </c>
      <c r="D20" s="64">
        <v>0</v>
      </c>
      <c r="E20" s="64">
        <v>0</v>
      </c>
    </row>
    <row r="21" spans="1:5" ht="15.75">
      <c r="A21" s="71">
        <v>7</v>
      </c>
      <c r="B21" s="66" t="s">
        <v>574</v>
      </c>
      <c r="C21" s="64">
        <f t="shared" si="0"/>
        <v>0</v>
      </c>
      <c r="D21" s="64">
        <v>0</v>
      </c>
      <c r="E21" s="64">
        <v>0</v>
      </c>
    </row>
    <row r="22" spans="1:5" ht="15.75">
      <c r="A22" s="71">
        <v>8</v>
      </c>
      <c r="B22" s="66" t="s">
        <v>575</v>
      </c>
      <c r="C22" s="64">
        <f t="shared" si="0"/>
        <v>0</v>
      </c>
      <c r="D22" s="64">
        <v>0</v>
      </c>
      <c r="E22" s="64">
        <v>0</v>
      </c>
    </row>
    <row r="23" spans="1:5" ht="15.75">
      <c r="A23" s="71">
        <v>9</v>
      </c>
      <c r="B23" s="72" t="s">
        <v>579</v>
      </c>
      <c r="C23" s="92">
        <f t="shared" si="0"/>
        <v>0</v>
      </c>
      <c r="D23" s="64">
        <v>0</v>
      </c>
      <c r="E23" s="64">
        <v>0</v>
      </c>
    </row>
    <row r="24" spans="1:5" ht="15.75">
      <c r="A24" s="71">
        <v>10</v>
      </c>
      <c r="B24" s="72" t="s">
        <v>581</v>
      </c>
      <c r="C24" s="92">
        <f t="shared" si="0"/>
        <v>0</v>
      </c>
      <c r="D24" s="64">
        <v>0</v>
      </c>
      <c r="E24" s="64">
        <v>0</v>
      </c>
    </row>
    <row r="25" spans="1:5" ht="15.75">
      <c r="A25" s="71"/>
      <c r="B25" s="67" t="s">
        <v>134</v>
      </c>
      <c r="C25" s="23">
        <f>D25+E25</f>
        <v>0</v>
      </c>
      <c r="D25" s="23">
        <f>D24+D23+D22+D21+D20+D19+D18+D17+D16+D15</f>
        <v>0</v>
      </c>
      <c r="E25" s="23">
        <f>E24+E23+E22+E21+E20+E19+E18+E17+E16+E15</f>
        <v>0</v>
      </c>
    </row>
    <row r="28" spans="1:7" ht="15.75">
      <c r="A28" s="253" t="s">
        <v>586</v>
      </c>
      <c r="B28" s="254"/>
      <c r="C28" s="254"/>
      <c r="D28" s="254"/>
      <c r="E28" s="254"/>
      <c r="G28" s="73"/>
    </row>
  </sheetData>
  <sheetProtection/>
  <mergeCells count="15">
    <mergeCell ref="A1:E1"/>
    <mergeCell ref="A2:E2"/>
    <mergeCell ref="A3:E3"/>
    <mergeCell ref="A4:E4"/>
    <mergeCell ref="A5:E5"/>
    <mergeCell ref="A11:E11"/>
    <mergeCell ref="A8:E8"/>
    <mergeCell ref="A13:A14"/>
    <mergeCell ref="B13:B14"/>
    <mergeCell ref="A28:E28"/>
    <mergeCell ref="D13:E13"/>
    <mergeCell ref="C13:C14"/>
    <mergeCell ref="A6:E6"/>
    <mergeCell ref="A7:E7"/>
    <mergeCell ref="A9:E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60"/>
  <sheetViews>
    <sheetView zoomScalePageLayoutView="0" workbookViewId="0" topLeftCell="A1">
      <selection activeCell="E10" sqref="E10"/>
    </sheetView>
  </sheetViews>
  <sheetFormatPr defaultColWidth="9.00390625" defaultRowHeight="12.75"/>
  <cols>
    <col min="1" max="1" width="3.875" style="65" customWidth="1"/>
    <col min="2" max="2" width="25.375" style="62" customWidth="1"/>
    <col min="3" max="3" width="48.00390625" style="62" customWidth="1"/>
    <col min="4" max="4" width="11.375" style="62" customWidth="1"/>
    <col min="5" max="5" width="12.125" style="62" customWidth="1"/>
    <col min="6" max="7" width="10.125" style="62" bestFit="1" customWidth="1"/>
    <col min="8" max="16384" width="9.125" style="62" customWidth="1"/>
  </cols>
  <sheetData>
    <row r="1" spans="1:4" s="61" customFormat="1" ht="15">
      <c r="A1" s="245" t="s">
        <v>987</v>
      </c>
      <c r="B1" s="245"/>
      <c r="C1" s="245"/>
      <c r="D1" s="245"/>
    </row>
    <row r="2" spans="1:4" s="61" customFormat="1" ht="15">
      <c r="A2" s="245" t="s">
        <v>180</v>
      </c>
      <c r="B2" s="245"/>
      <c r="C2" s="245"/>
      <c r="D2" s="245"/>
    </row>
    <row r="3" spans="1:4" s="61" customFormat="1" ht="15">
      <c r="A3" s="245" t="s">
        <v>179</v>
      </c>
      <c r="B3" s="245"/>
      <c r="C3" s="245"/>
      <c r="D3" s="245"/>
    </row>
    <row r="4" spans="1:4" s="61" customFormat="1" ht="15">
      <c r="A4" s="245" t="s">
        <v>178</v>
      </c>
      <c r="B4" s="245"/>
      <c r="C4" s="245"/>
      <c r="D4" s="245"/>
    </row>
    <row r="5" spans="1:4" s="61" customFormat="1" ht="15">
      <c r="A5" s="245" t="s">
        <v>937</v>
      </c>
      <c r="B5" s="246"/>
      <c r="C5" s="246"/>
      <c r="D5" s="246"/>
    </row>
    <row r="6" spans="1:4" s="61" customFormat="1" ht="15">
      <c r="A6" s="245" t="s">
        <v>1029</v>
      </c>
      <c r="B6" s="245"/>
      <c r="C6" s="245"/>
      <c r="D6" s="245"/>
    </row>
    <row r="7" spans="1:4" s="61" customFormat="1" ht="15">
      <c r="A7" s="245" t="s">
        <v>1067</v>
      </c>
      <c r="B7" s="246"/>
      <c r="C7" s="246"/>
      <c r="D7" s="246"/>
    </row>
    <row r="8" spans="1:5" ht="15.75">
      <c r="A8" s="245" t="s">
        <v>1179</v>
      </c>
      <c r="B8" s="246"/>
      <c r="C8" s="246"/>
      <c r="D8" s="246"/>
      <c r="E8" s="68"/>
    </row>
    <row r="9" spans="1:5" ht="15.75">
      <c r="A9" s="245" t="s">
        <v>1178</v>
      </c>
      <c r="B9" s="246"/>
      <c r="C9" s="246"/>
      <c r="D9" s="246"/>
      <c r="E9" s="68"/>
    </row>
    <row r="10" spans="1:5" ht="64.5" customHeight="1">
      <c r="A10" s="226" t="s">
        <v>988</v>
      </c>
      <c r="B10" s="226"/>
      <c r="C10" s="226"/>
      <c r="D10" s="226"/>
      <c r="E10" s="34"/>
    </row>
    <row r="11" spans="1:5" ht="18" customHeight="1" thickBot="1">
      <c r="A11" s="34"/>
      <c r="B11" s="34"/>
      <c r="C11" s="34"/>
      <c r="D11" s="63" t="s">
        <v>565</v>
      </c>
      <c r="E11" s="34"/>
    </row>
    <row r="12" spans="1:4" ht="15.75">
      <c r="A12" s="255" t="s">
        <v>433</v>
      </c>
      <c r="B12" s="263" t="s">
        <v>8</v>
      </c>
      <c r="C12" s="274" t="s">
        <v>989</v>
      </c>
      <c r="D12" s="276" t="s">
        <v>414</v>
      </c>
    </row>
    <row r="13" spans="1:4" ht="33" customHeight="1">
      <c r="A13" s="273"/>
      <c r="B13" s="248"/>
      <c r="C13" s="275"/>
      <c r="D13" s="277"/>
    </row>
    <row r="14" spans="1:4" ht="36.75" customHeight="1">
      <c r="A14" s="18">
        <v>1</v>
      </c>
      <c r="B14" s="89" t="s">
        <v>566</v>
      </c>
      <c r="C14" s="88" t="s">
        <v>1057</v>
      </c>
      <c r="D14" s="145">
        <v>335</v>
      </c>
    </row>
    <row r="15" spans="1:7" ht="22.5" customHeight="1">
      <c r="A15" s="280">
        <v>2</v>
      </c>
      <c r="B15" s="278" t="s">
        <v>567</v>
      </c>
      <c r="C15" s="2" t="s">
        <v>990</v>
      </c>
      <c r="D15" s="143">
        <v>547</v>
      </c>
      <c r="F15" s="141"/>
      <c r="G15" s="142"/>
    </row>
    <row r="16" spans="1:7" ht="47.25">
      <c r="A16" s="281"/>
      <c r="B16" s="279"/>
      <c r="C16" s="88" t="s">
        <v>1058</v>
      </c>
      <c r="D16" s="143">
        <v>55</v>
      </c>
      <c r="F16" s="192"/>
      <c r="G16" s="142"/>
    </row>
    <row r="17" spans="1:7" ht="31.5" customHeight="1">
      <c r="A17" s="280">
        <v>3</v>
      </c>
      <c r="B17" s="278" t="s">
        <v>568</v>
      </c>
      <c r="C17" s="2" t="s">
        <v>991</v>
      </c>
      <c r="D17" s="143">
        <v>250</v>
      </c>
      <c r="G17" s="141"/>
    </row>
    <row r="18" spans="1:7" ht="49.5" customHeight="1">
      <c r="A18" s="281"/>
      <c r="B18" s="279"/>
      <c r="C18" s="88" t="s">
        <v>1058</v>
      </c>
      <c r="D18" s="143">
        <v>55</v>
      </c>
      <c r="G18" s="141"/>
    </row>
    <row r="19" spans="1:7" ht="32.25" customHeight="1">
      <c r="A19" s="228">
        <v>4</v>
      </c>
      <c r="B19" s="268" t="s">
        <v>569</v>
      </c>
      <c r="C19" s="2" t="s">
        <v>991</v>
      </c>
      <c r="D19" s="143">
        <v>250</v>
      </c>
      <c r="F19" s="141"/>
      <c r="G19" s="142"/>
    </row>
    <row r="20" spans="1:7" ht="37.5" customHeight="1">
      <c r="A20" s="271"/>
      <c r="B20" s="269"/>
      <c r="C20" s="88" t="s">
        <v>1057</v>
      </c>
      <c r="D20" s="143">
        <v>175</v>
      </c>
      <c r="G20" s="142"/>
    </row>
    <row r="21" spans="1:7" ht="19.5" customHeight="1">
      <c r="A21" s="272"/>
      <c r="B21" s="269"/>
      <c r="C21" s="147" t="s">
        <v>1089</v>
      </c>
      <c r="D21" s="143">
        <v>126</v>
      </c>
      <c r="G21" s="142"/>
    </row>
    <row r="22" spans="1:7" ht="19.5" customHeight="1">
      <c r="A22" s="229"/>
      <c r="B22" s="270"/>
      <c r="C22" s="88" t="s">
        <v>1059</v>
      </c>
      <c r="D22" s="143">
        <v>200</v>
      </c>
      <c r="G22" s="142"/>
    </row>
    <row r="23" spans="1:4" ht="33.75" customHeight="1">
      <c r="A23" s="280">
        <v>5</v>
      </c>
      <c r="B23" s="282" t="s">
        <v>570</v>
      </c>
      <c r="C23" s="88" t="s">
        <v>1057</v>
      </c>
      <c r="D23" s="143">
        <v>305</v>
      </c>
    </row>
    <row r="24" spans="1:4" ht="15.75">
      <c r="A24" s="281"/>
      <c r="B24" s="282"/>
      <c r="C24" s="88" t="s">
        <v>1059</v>
      </c>
      <c r="D24" s="143">
        <v>600</v>
      </c>
    </row>
    <row r="25" spans="1:4" ht="47.25">
      <c r="A25" s="281"/>
      <c r="B25" s="282"/>
      <c r="C25" s="2" t="s">
        <v>1060</v>
      </c>
      <c r="D25" s="143">
        <v>200</v>
      </c>
    </row>
    <row r="26" spans="1:4" ht="34.5" customHeight="1">
      <c r="A26" s="228">
        <v>6</v>
      </c>
      <c r="B26" s="268" t="s">
        <v>1030</v>
      </c>
      <c r="C26" s="88" t="s">
        <v>1057</v>
      </c>
      <c r="D26" s="143">
        <v>305</v>
      </c>
    </row>
    <row r="27" spans="1:4" ht="31.5">
      <c r="A27" s="272"/>
      <c r="B27" s="269"/>
      <c r="C27" s="88" t="s">
        <v>1061</v>
      </c>
      <c r="D27" s="143">
        <v>2500</v>
      </c>
    </row>
    <row r="28" spans="1:7" ht="47.25">
      <c r="A28" s="229"/>
      <c r="B28" s="270"/>
      <c r="C28" s="88" t="s">
        <v>1090</v>
      </c>
      <c r="D28" s="143">
        <v>120</v>
      </c>
      <c r="G28" s="141"/>
    </row>
    <row r="29" spans="1:4" ht="15.75">
      <c r="A29" s="228">
        <v>7</v>
      </c>
      <c r="B29" s="268" t="s">
        <v>572</v>
      </c>
      <c r="C29" s="2" t="s">
        <v>992</v>
      </c>
      <c r="D29" s="143">
        <v>420</v>
      </c>
    </row>
    <row r="30" spans="1:4" ht="35.25" customHeight="1">
      <c r="A30" s="271"/>
      <c r="B30" s="269"/>
      <c r="C30" s="88" t="s">
        <v>1057</v>
      </c>
      <c r="D30" s="143">
        <v>1800</v>
      </c>
    </row>
    <row r="31" spans="1:4" ht="51.75" customHeight="1">
      <c r="A31" s="272"/>
      <c r="B31" s="269"/>
      <c r="C31" s="88" t="s">
        <v>1062</v>
      </c>
      <c r="D31" s="143">
        <v>136</v>
      </c>
    </row>
    <row r="32" spans="1:4" ht="51.75" customHeight="1">
      <c r="A32" s="229"/>
      <c r="B32" s="270"/>
      <c r="C32" s="88" t="s">
        <v>1130</v>
      </c>
      <c r="D32" s="143">
        <v>318.932</v>
      </c>
    </row>
    <row r="33" spans="1:4" ht="47.25">
      <c r="A33" s="1">
        <v>8</v>
      </c>
      <c r="B33" s="89" t="s">
        <v>1003</v>
      </c>
      <c r="C33" s="88" t="s">
        <v>1058</v>
      </c>
      <c r="D33" s="143">
        <v>55</v>
      </c>
    </row>
    <row r="34" spans="1:7" ht="32.25" customHeight="1">
      <c r="A34" s="280">
        <v>9</v>
      </c>
      <c r="B34" s="278" t="s">
        <v>1031</v>
      </c>
      <c r="C34" s="88" t="s">
        <v>1057</v>
      </c>
      <c r="D34" s="143">
        <v>395</v>
      </c>
      <c r="F34" s="141"/>
      <c r="G34" s="141"/>
    </row>
    <row r="35" spans="1:6" ht="50.25" customHeight="1">
      <c r="A35" s="281"/>
      <c r="B35" s="279"/>
      <c r="C35" s="88" t="s">
        <v>1062</v>
      </c>
      <c r="D35" s="143">
        <v>294</v>
      </c>
      <c r="F35" s="141"/>
    </row>
    <row r="36" spans="1:4" ht="32.25" customHeight="1">
      <c r="A36" s="228">
        <v>10</v>
      </c>
      <c r="B36" s="268" t="s">
        <v>575</v>
      </c>
      <c r="C36" s="88" t="s">
        <v>1057</v>
      </c>
      <c r="D36" s="143">
        <v>755</v>
      </c>
    </row>
    <row r="37" spans="1:4" ht="46.5" customHeight="1">
      <c r="A37" s="229"/>
      <c r="B37" s="270"/>
      <c r="C37" s="88" t="s">
        <v>1063</v>
      </c>
      <c r="D37" s="143">
        <v>176.5</v>
      </c>
    </row>
    <row r="38" spans="1:4" ht="36.75" customHeight="1">
      <c r="A38" s="228">
        <v>11</v>
      </c>
      <c r="B38" s="268" t="s">
        <v>576</v>
      </c>
      <c r="C38" s="88" t="s">
        <v>1057</v>
      </c>
      <c r="D38" s="143">
        <v>225</v>
      </c>
    </row>
    <row r="39" spans="1:4" ht="36.75" customHeight="1">
      <c r="A39" s="229"/>
      <c r="B39" s="270"/>
      <c r="C39" s="88" t="s">
        <v>1128</v>
      </c>
      <c r="D39" s="143">
        <v>157.862</v>
      </c>
    </row>
    <row r="40" spans="1:4" ht="36.75" customHeight="1">
      <c r="A40" s="228">
        <v>12</v>
      </c>
      <c r="B40" s="268" t="s">
        <v>577</v>
      </c>
      <c r="C40" s="2" t="s">
        <v>993</v>
      </c>
      <c r="D40" s="143">
        <v>199.09</v>
      </c>
    </row>
    <row r="41" spans="1:4" ht="36" customHeight="1">
      <c r="A41" s="271"/>
      <c r="B41" s="269"/>
      <c r="C41" s="88" t="s">
        <v>1057</v>
      </c>
      <c r="D41" s="143">
        <v>235</v>
      </c>
    </row>
    <row r="42" spans="1:4" ht="31.5">
      <c r="A42" s="272"/>
      <c r="B42" s="269"/>
      <c r="C42" s="88" t="s">
        <v>966</v>
      </c>
      <c r="D42" s="143">
        <v>203</v>
      </c>
    </row>
    <row r="43" spans="1:4" ht="47.25">
      <c r="A43" s="272"/>
      <c r="B43" s="269"/>
      <c r="C43" s="88" t="s">
        <v>1063</v>
      </c>
      <c r="D43" s="143">
        <v>677</v>
      </c>
    </row>
    <row r="44" spans="1:4" ht="47.25">
      <c r="A44" s="229"/>
      <c r="B44" s="270"/>
      <c r="C44" s="88" t="s">
        <v>1090</v>
      </c>
      <c r="D44" s="143">
        <v>50</v>
      </c>
    </row>
    <row r="45" spans="1:6" ht="33" customHeight="1">
      <c r="A45" s="228">
        <v>13</v>
      </c>
      <c r="B45" s="268" t="s">
        <v>578</v>
      </c>
      <c r="C45" s="88" t="s">
        <v>1057</v>
      </c>
      <c r="D45" s="143">
        <v>323</v>
      </c>
      <c r="F45" s="73"/>
    </row>
    <row r="46" spans="1:4" ht="21" customHeight="1">
      <c r="A46" s="272"/>
      <c r="B46" s="269"/>
      <c r="C46" s="2" t="s">
        <v>992</v>
      </c>
      <c r="D46" s="143">
        <v>675</v>
      </c>
    </row>
    <row r="47" spans="1:6" ht="21" customHeight="1">
      <c r="A47" s="272"/>
      <c r="B47" s="269"/>
      <c r="C47" s="88" t="s">
        <v>1059</v>
      </c>
      <c r="D47" s="143">
        <v>100</v>
      </c>
      <c r="F47" s="141"/>
    </row>
    <row r="48" spans="1:4" ht="48.75" customHeight="1">
      <c r="A48" s="229"/>
      <c r="B48" s="270"/>
      <c r="C48" s="88" t="s">
        <v>1090</v>
      </c>
      <c r="D48" s="143">
        <v>50</v>
      </c>
    </row>
    <row r="49" spans="1:6" ht="31.5">
      <c r="A49" s="228">
        <v>14</v>
      </c>
      <c r="B49" s="268" t="s">
        <v>579</v>
      </c>
      <c r="C49" s="2" t="s">
        <v>993</v>
      </c>
      <c r="D49" s="143">
        <v>629.099</v>
      </c>
      <c r="F49" s="141"/>
    </row>
    <row r="50" spans="1:6" ht="36.75" customHeight="1">
      <c r="A50" s="271"/>
      <c r="B50" s="269"/>
      <c r="C50" s="88" t="s">
        <v>1057</v>
      </c>
      <c r="D50" s="143">
        <v>687</v>
      </c>
      <c r="F50" s="141"/>
    </row>
    <row r="51" spans="1:6" ht="62.25" customHeight="1">
      <c r="A51" s="272"/>
      <c r="B51" s="269"/>
      <c r="C51" s="88" t="s">
        <v>1129</v>
      </c>
      <c r="D51" s="140">
        <v>767.986</v>
      </c>
      <c r="F51" s="141"/>
    </row>
    <row r="52" spans="1:4" ht="18.75" customHeight="1">
      <c r="A52" s="272"/>
      <c r="B52" s="269"/>
      <c r="C52" s="147" t="s">
        <v>1089</v>
      </c>
      <c r="D52" s="140">
        <v>133</v>
      </c>
    </row>
    <row r="53" spans="1:6" ht="48.75" customHeight="1">
      <c r="A53" s="229"/>
      <c r="B53" s="270"/>
      <c r="C53" s="88" t="s">
        <v>1090</v>
      </c>
      <c r="D53" s="140">
        <v>130</v>
      </c>
      <c r="F53" s="141"/>
    </row>
    <row r="54" spans="1:4" ht="47.25">
      <c r="A54" s="1">
        <v>15</v>
      </c>
      <c r="B54" s="89" t="s">
        <v>1064</v>
      </c>
      <c r="C54" s="147" t="s">
        <v>1058</v>
      </c>
      <c r="D54" s="140">
        <v>55</v>
      </c>
    </row>
    <row r="55" spans="1:4" ht="47.25">
      <c r="A55" s="280">
        <v>16</v>
      </c>
      <c r="B55" s="278" t="s">
        <v>1065</v>
      </c>
      <c r="C55" s="147" t="s">
        <v>1058</v>
      </c>
      <c r="D55" s="140">
        <v>55</v>
      </c>
    </row>
    <row r="56" spans="1:4" ht="31.5">
      <c r="A56" s="281"/>
      <c r="B56" s="279"/>
      <c r="C56" s="147" t="s">
        <v>1066</v>
      </c>
      <c r="D56" s="140">
        <v>437</v>
      </c>
    </row>
    <row r="57" spans="1:4" ht="47.25">
      <c r="A57" s="228">
        <v>17</v>
      </c>
      <c r="B57" s="283" t="s">
        <v>594</v>
      </c>
      <c r="C57" s="103" t="s">
        <v>1091</v>
      </c>
      <c r="D57" s="140">
        <v>1100</v>
      </c>
    </row>
    <row r="58" spans="1:4" ht="31.5">
      <c r="A58" s="271"/>
      <c r="B58" s="284"/>
      <c r="C58" s="2" t="s">
        <v>994</v>
      </c>
      <c r="D58" s="143">
        <v>15968</v>
      </c>
    </row>
    <row r="59" spans="1:4" ht="33.75" customHeight="1">
      <c r="A59" s="229"/>
      <c r="B59" s="270"/>
      <c r="C59" s="2" t="s">
        <v>1123</v>
      </c>
      <c r="D59" s="143">
        <v>635</v>
      </c>
    </row>
    <row r="60" spans="1:4" ht="15.75">
      <c r="A60" s="71"/>
      <c r="B60" s="67" t="s">
        <v>134</v>
      </c>
      <c r="C60" s="67"/>
      <c r="D60" s="144">
        <f>D58+D57+D49+D40+D29+D19+D17+D15+D14+D50+D45+D41+D38+D36+D34+D30+D26+D23+D20+D42+D18+D16+D55+D54+D33+D27+D46+D24+D35+D31+D56+D25+D43+D52+D51+D53+D48+D47+D44+D28+D22+D21+D59+D37+D39+D32</f>
        <v>33865.469000000005</v>
      </c>
    </row>
  </sheetData>
  <sheetProtection/>
  <mergeCells count="42">
    <mergeCell ref="A57:A59"/>
    <mergeCell ref="B57:B59"/>
    <mergeCell ref="B36:B37"/>
    <mergeCell ref="A36:A37"/>
    <mergeCell ref="B38:B39"/>
    <mergeCell ref="B40:B44"/>
    <mergeCell ref="B49:B53"/>
    <mergeCell ref="A49:A53"/>
    <mergeCell ref="A1:D1"/>
    <mergeCell ref="A2:D2"/>
    <mergeCell ref="A3:D3"/>
    <mergeCell ref="A4:D4"/>
    <mergeCell ref="A5:D5"/>
    <mergeCell ref="B19:B22"/>
    <mergeCell ref="A15:A16"/>
    <mergeCell ref="B15:B16"/>
    <mergeCell ref="A6:D6"/>
    <mergeCell ref="B45:B48"/>
    <mergeCell ref="A45:A48"/>
    <mergeCell ref="B26:B28"/>
    <mergeCell ref="A26:A28"/>
    <mergeCell ref="A34:A35"/>
    <mergeCell ref="A55:A56"/>
    <mergeCell ref="B34:B35"/>
    <mergeCell ref="B55:B56"/>
    <mergeCell ref="A38:A39"/>
    <mergeCell ref="A10:D10"/>
    <mergeCell ref="A40:A44"/>
    <mergeCell ref="C12:C13"/>
    <mergeCell ref="D12:D13"/>
    <mergeCell ref="A8:D8"/>
    <mergeCell ref="B17:B18"/>
    <mergeCell ref="A17:A18"/>
    <mergeCell ref="B23:B25"/>
    <mergeCell ref="A19:A22"/>
    <mergeCell ref="A7:D7"/>
    <mergeCell ref="B29:B32"/>
    <mergeCell ref="A29:A32"/>
    <mergeCell ref="A12:A13"/>
    <mergeCell ref="B12:B13"/>
    <mergeCell ref="A9:D9"/>
    <mergeCell ref="A23:A2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F14" sqref="F14"/>
    </sheetView>
  </sheetViews>
  <sheetFormatPr defaultColWidth="9.00390625" defaultRowHeight="12.75"/>
  <cols>
    <col min="1" max="1" width="3.625" style="10" customWidth="1"/>
    <col min="2" max="2" width="24.00390625" style="10" customWidth="1"/>
    <col min="3" max="3" width="47.875" style="10" customWidth="1"/>
    <col min="4" max="4" width="12.375" style="10" customWidth="1"/>
    <col min="5" max="5" width="9.125" style="10" customWidth="1"/>
    <col min="6" max="7" width="11.25390625" style="10" bestFit="1" customWidth="1"/>
    <col min="8" max="8" width="9.125" style="10" customWidth="1"/>
    <col min="9" max="9" width="11.25390625" style="10" bestFit="1" customWidth="1"/>
    <col min="10" max="16384" width="9.125" style="10" customWidth="1"/>
  </cols>
  <sheetData>
    <row r="1" spans="1:4" s="177" customFormat="1" ht="15">
      <c r="A1" s="225" t="s">
        <v>995</v>
      </c>
      <c r="B1" s="225"/>
      <c r="C1" s="225"/>
      <c r="D1" s="225"/>
    </row>
    <row r="2" spans="1:4" s="177" customFormat="1" ht="15">
      <c r="A2" s="225" t="s">
        <v>996</v>
      </c>
      <c r="B2" s="225"/>
      <c r="C2" s="225"/>
      <c r="D2" s="225"/>
    </row>
    <row r="3" spans="1:4" s="177" customFormat="1" ht="15">
      <c r="A3" s="225" t="s">
        <v>997</v>
      </c>
      <c r="B3" s="225"/>
      <c r="C3" s="225"/>
      <c r="D3" s="225"/>
    </row>
    <row r="4" spans="1:4" s="177" customFormat="1" ht="15">
      <c r="A4" s="225" t="s">
        <v>998</v>
      </c>
      <c r="B4" s="225"/>
      <c r="C4" s="225"/>
      <c r="D4" s="225"/>
    </row>
    <row r="5" spans="1:4" s="177" customFormat="1" ht="15">
      <c r="A5" s="225" t="s">
        <v>999</v>
      </c>
      <c r="B5" s="225"/>
      <c r="C5" s="225"/>
      <c r="D5" s="225"/>
    </row>
    <row r="6" spans="1:4" s="177" customFormat="1" ht="15" customHeight="1">
      <c r="A6" s="225" t="s">
        <v>1032</v>
      </c>
      <c r="B6" s="217"/>
      <c r="C6" s="217"/>
      <c r="D6" s="217"/>
    </row>
    <row r="7" spans="1:4" s="177" customFormat="1" ht="15" customHeight="1">
      <c r="A7" s="225" t="s">
        <v>1070</v>
      </c>
      <c r="B7" s="217"/>
      <c r="C7" s="217"/>
      <c r="D7" s="217"/>
    </row>
    <row r="8" spans="1:4" s="177" customFormat="1" ht="15">
      <c r="A8" s="225" t="s">
        <v>1180</v>
      </c>
      <c r="B8" s="217"/>
      <c r="C8" s="217"/>
      <c r="D8" s="217"/>
    </row>
    <row r="9" spans="1:4" s="177" customFormat="1" ht="15">
      <c r="A9" s="225" t="s">
        <v>1181</v>
      </c>
      <c r="B9" s="217"/>
      <c r="C9" s="217"/>
      <c r="D9" s="217"/>
    </row>
    <row r="10" spans="1:4" ht="53.25" customHeight="1">
      <c r="A10" s="226" t="s">
        <v>1000</v>
      </c>
      <c r="B10" s="226"/>
      <c r="C10" s="226"/>
      <c r="D10" s="226"/>
    </row>
    <row r="11" spans="1:5" ht="10.5" customHeight="1">
      <c r="A11" s="182"/>
      <c r="B11" s="179"/>
      <c r="C11" s="179"/>
      <c r="D11" s="179"/>
      <c r="E11" s="105"/>
    </row>
    <row r="12" spans="1:5" ht="18" customHeight="1">
      <c r="A12" s="105"/>
      <c r="B12" s="105"/>
      <c r="C12" s="105"/>
      <c r="D12" s="54" t="s">
        <v>326</v>
      </c>
      <c r="E12" s="105"/>
    </row>
    <row r="13" spans="1:4" ht="30" customHeight="1">
      <c r="A13" s="287" t="s">
        <v>433</v>
      </c>
      <c r="B13" s="287" t="s">
        <v>8</v>
      </c>
      <c r="C13" s="248" t="s">
        <v>989</v>
      </c>
      <c r="D13" s="287" t="s">
        <v>414</v>
      </c>
    </row>
    <row r="14" spans="1:4" ht="20.25" customHeight="1">
      <c r="A14" s="287"/>
      <c r="B14" s="287"/>
      <c r="C14" s="288"/>
      <c r="D14" s="287"/>
    </row>
    <row r="15" spans="1:4" ht="51" customHeight="1">
      <c r="A15" s="183">
        <v>1</v>
      </c>
      <c r="B15" s="89" t="s">
        <v>568</v>
      </c>
      <c r="C15" s="184" t="s">
        <v>1001</v>
      </c>
      <c r="D15" s="145">
        <v>150</v>
      </c>
    </row>
    <row r="16" spans="1:4" ht="63.75" customHeight="1">
      <c r="A16" s="183">
        <v>2</v>
      </c>
      <c r="B16" s="89" t="s">
        <v>569</v>
      </c>
      <c r="C16" s="184" t="s">
        <v>1002</v>
      </c>
      <c r="D16" s="145">
        <v>200</v>
      </c>
    </row>
    <row r="17" spans="1:7" ht="51" customHeight="1">
      <c r="A17" s="185">
        <v>3</v>
      </c>
      <c r="B17" s="176" t="s">
        <v>1003</v>
      </c>
      <c r="C17" s="184" t="s">
        <v>1004</v>
      </c>
      <c r="D17" s="143">
        <v>150</v>
      </c>
      <c r="F17" s="186"/>
      <c r="G17" s="186"/>
    </row>
    <row r="18" spans="1:7" ht="52.5" customHeight="1">
      <c r="A18" s="183">
        <v>4</v>
      </c>
      <c r="B18" s="89" t="s">
        <v>1005</v>
      </c>
      <c r="C18" s="184" t="s">
        <v>1006</v>
      </c>
      <c r="D18" s="143">
        <v>200</v>
      </c>
      <c r="G18" s="186"/>
    </row>
    <row r="19" spans="1:10" ht="67.5" customHeight="1">
      <c r="A19" s="183">
        <v>5</v>
      </c>
      <c r="B19" s="89" t="s">
        <v>579</v>
      </c>
      <c r="C19" s="184" t="s">
        <v>1007</v>
      </c>
      <c r="D19" s="143">
        <v>220</v>
      </c>
      <c r="F19" s="186"/>
      <c r="G19" s="186"/>
      <c r="J19" s="186"/>
    </row>
    <row r="20" spans="1:7" ht="49.5" customHeight="1">
      <c r="A20" s="285">
        <v>6</v>
      </c>
      <c r="B20" s="268" t="s">
        <v>594</v>
      </c>
      <c r="C20" s="2" t="s">
        <v>556</v>
      </c>
      <c r="D20" s="143">
        <v>26550</v>
      </c>
      <c r="F20" s="186"/>
      <c r="G20" s="186"/>
    </row>
    <row r="21" spans="1:7" ht="63" customHeight="1">
      <c r="A21" s="286"/>
      <c r="B21" s="289"/>
      <c r="C21" s="2" t="s">
        <v>1124</v>
      </c>
      <c r="D21" s="143">
        <v>200</v>
      </c>
      <c r="F21" s="186"/>
      <c r="G21" s="186"/>
    </row>
    <row r="22" spans="1:6" ht="15.75">
      <c r="A22" s="180"/>
      <c r="B22" s="181" t="s">
        <v>134</v>
      </c>
      <c r="C22" s="181"/>
      <c r="D22" s="137">
        <f>D17+D19+D16+D15+D18+D20+D21</f>
        <v>27670</v>
      </c>
      <c r="F22" s="186"/>
    </row>
    <row r="23" spans="2:4" ht="15.75">
      <c r="B23" s="187"/>
      <c r="C23" s="187"/>
      <c r="D23" s="188"/>
    </row>
    <row r="24" spans="1:4" ht="15.75">
      <c r="A24" s="243" t="s">
        <v>47</v>
      </c>
      <c r="B24" s="243"/>
      <c r="C24" s="243"/>
      <c r="D24" s="243"/>
    </row>
    <row r="25" ht="15" customHeight="1"/>
  </sheetData>
  <sheetProtection/>
  <mergeCells count="17">
    <mergeCell ref="A24:D24"/>
    <mergeCell ref="A7:D7"/>
    <mergeCell ref="A8:D8"/>
    <mergeCell ref="A10:D10"/>
    <mergeCell ref="A13:A14"/>
    <mergeCell ref="B13:B14"/>
    <mergeCell ref="C13:C14"/>
    <mergeCell ref="D13:D14"/>
    <mergeCell ref="B20:B21"/>
    <mergeCell ref="A20:A21"/>
    <mergeCell ref="A1:D1"/>
    <mergeCell ref="A2:D2"/>
    <mergeCell ref="A3:D3"/>
    <mergeCell ref="A4:D4"/>
    <mergeCell ref="A5:D5"/>
    <mergeCell ref="A6:D6"/>
    <mergeCell ref="A9:D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8"/>
  <sheetViews>
    <sheetView zoomScalePageLayoutView="0" workbookViewId="0" topLeftCell="A1">
      <selection activeCell="F11" sqref="F11"/>
    </sheetView>
  </sheetViews>
  <sheetFormatPr defaultColWidth="8.875" defaultRowHeight="12.75"/>
  <cols>
    <col min="1" max="1" width="24.375" style="207" customWidth="1"/>
    <col min="2" max="2" width="49.625" style="207" customWidth="1"/>
    <col min="3" max="3" width="12.625" style="207" customWidth="1"/>
    <col min="4" max="16384" width="8.875" style="207" customWidth="1"/>
  </cols>
  <sheetData>
    <row r="1" spans="1:4" s="55" customFormat="1" ht="15.75">
      <c r="A1" s="225" t="s">
        <v>1145</v>
      </c>
      <c r="B1" s="235"/>
      <c r="C1" s="235"/>
      <c r="D1" s="13"/>
    </row>
    <row r="2" spans="1:4" s="55" customFormat="1" ht="15.75">
      <c r="A2" s="225" t="s">
        <v>1146</v>
      </c>
      <c r="B2" s="235"/>
      <c r="C2" s="235"/>
      <c r="D2" s="13"/>
    </row>
    <row r="3" spans="1:4" s="55" customFormat="1" ht="14.25" customHeight="1">
      <c r="A3" s="290" t="s">
        <v>1147</v>
      </c>
      <c r="B3" s="291"/>
      <c r="C3" s="291"/>
      <c r="D3" s="13"/>
    </row>
    <row r="4" spans="1:4" s="55" customFormat="1" ht="15.75" customHeight="1">
      <c r="A4" s="290" t="s">
        <v>1148</v>
      </c>
      <c r="B4" s="291"/>
      <c r="C4" s="291"/>
      <c r="D4" s="13"/>
    </row>
    <row r="5" spans="1:4" s="55" customFormat="1" ht="15.75">
      <c r="A5" s="225" t="s">
        <v>1149</v>
      </c>
      <c r="B5" s="235"/>
      <c r="C5" s="235"/>
      <c r="D5" s="13"/>
    </row>
    <row r="6" spans="1:4" s="55" customFormat="1" ht="15.75" customHeight="1">
      <c r="A6" s="225" t="s">
        <v>1150</v>
      </c>
      <c r="B6" s="235"/>
      <c r="C6" s="235"/>
      <c r="D6" s="13"/>
    </row>
    <row r="7" spans="1:4" s="55" customFormat="1" ht="15.75" customHeight="1">
      <c r="A7" s="225" t="s">
        <v>1151</v>
      </c>
      <c r="B7" s="235"/>
      <c r="C7" s="235"/>
      <c r="D7" s="13"/>
    </row>
    <row r="8" spans="1:4" s="55" customFormat="1" ht="15.75">
      <c r="A8" s="225" t="s">
        <v>1182</v>
      </c>
      <c r="B8" s="235"/>
      <c r="C8" s="235"/>
      <c r="D8" s="13"/>
    </row>
    <row r="9" spans="1:4" s="55" customFormat="1" ht="15.75">
      <c r="A9" s="225" t="s">
        <v>1183</v>
      </c>
      <c r="B9" s="235"/>
      <c r="C9" s="235"/>
      <c r="D9" s="13"/>
    </row>
    <row r="10" spans="1:3" s="55" customFormat="1" ht="37.5" customHeight="1">
      <c r="A10" s="236" t="s">
        <v>1152</v>
      </c>
      <c r="B10" s="236"/>
      <c r="C10" s="236"/>
    </row>
    <row r="11" spans="1:3" s="55" customFormat="1" ht="15.75">
      <c r="A11" s="105"/>
      <c r="B11" s="105"/>
      <c r="C11" s="201" t="s">
        <v>1153</v>
      </c>
    </row>
    <row r="12" spans="1:3" s="55" customFormat="1" ht="12" customHeight="1">
      <c r="A12" s="295" t="s">
        <v>1154</v>
      </c>
      <c r="B12" s="295" t="s">
        <v>1155</v>
      </c>
      <c r="C12" s="295" t="s">
        <v>414</v>
      </c>
    </row>
    <row r="13" spans="1:3" s="55" customFormat="1" ht="12" customHeight="1">
      <c r="A13" s="295"/>
      <c r="B13" s="295"/>
      <c r="C13" s="295"/>
    </row>
    <row r="14" spans="1:3" s="55" customFormat="1" ht="31.5">
      <c r="A14" s="202" t="s">
        <v>1156</v>
      </c>
      <c r="B14" s="203" t="s">
        <v>1157</v>
      </c>
      <c r="C14" s="135">
        <v>175582.748</v>
      </c>
    </row>
    <row r="15" spans="1:3" s="55" customFormat="1" ht="15.75">
      <c r="A15" s="292" t="s">
        <v>1158</v>
      </c>
      <c r="B15" s="293"/>
      <c r="C15" s="204">
        <f>C14</f>
        <v>175582.748</v>
      </c>
    </row>
    <row r="16" spans="1:3" s="55" customFormat="1" ht="15.75">
      <c r="A16" s="205"/>
      <c r="B16" s="205"/>
      <c r="C16" s="206"/>
    </row>
    <row r="17" s="55" customFormat="1" ht="15.75"/>
    <row r="18" spans="1:5" s="55" customFormat="1" ht="15" customHeight="1">
      <c r="A18" s="294" t="s">
        <v>1159</v>
      </c>
      <c r="B18" s="217"/>
      <c r="C18" s="217"/>
      <c r="D18" s="35"/>
      <c r="E18" s="35"/>
    </row>
    <row r="19" s="55" customFormat="1" ht="15.75"/>
  </sheetData>
  <sheetProtection/>
  <mergeCells count="15">
    <mergeCell ref="A15:B15"/>
    <mergeCell ref="A18:C18"/>
    <mergeCell ref="A7:C7"/>
    <mergeCell ref="A8:C8"/>
    <mergeCell ref="A10:C10"/>
    <mergeCell ref="A12:A13"/>
    <mergeCell ref="B12:B13"/>
    <mergeCell ref="C12:C13"/>
    <mergeCell ref="A9:C9"/>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9"/>
  <sheetViews>
    <sheetView zoomScalePageLayoutView="0" workbookViewId="0" topLeftCell="A1">
      <selection activeCell="G11" sqref="G11"/>
    </sheetView>
  </sheetViews>
  <sheetFormatPr defaultColWidth="9.00390625" defaultRowHeight="12.75"/>
  <cols>
    <col min="1" max="1" width="3.75390625" style="65" customWidth="1"/>
    <col min="2" max="2" width="40.25390625" style="62" customWidth="1"/>
    <col min="3" max="3" width="11.75390625" style="62" customWidth="1"/>
    <col min="4" max="4" width="12.00390625" style="62" customWidth="1"/>
    <col min="5" max="5" width="10.875" style="62" customWidth="1"/>
    <col min="6" max="6" width="9.75390625" style="62" customWidth="1"/>
    <col min="7" max="7" width="12.125" style="62" customWidth="1"/>
    <col min="8" max="16384" width="9.125" style="62" customWidth="1"/>
  </cols>
  <sheetData>
    <row r="1" spans="1:6" s="61" customFormat="1" ht="15">
      <c r="A1" s="245" t="s">
        <v>1125</v>
      </c>
      <c r="B1" s="245"/>
      <c r="C1" s="245"/>
      <c r="D1" s="245"/>
      <c r="E1" s="245"/>
      <c r="F1" s="245"/>
    </row>
    <row r="2" spans="1:6" s="61" customFormat="1" ht="15">
      <c r="A2" s="245" t="s">
        <v>180</v>
      </c>
      <c r="B2" s="245"/>
      <c r="C2" s="245"/>
      <c r="D2" s="245"/>
      <c r="E2" s="245"/>
      <c r="F2" s="245"/>
    </row>
    <row r="3" spans="1:6" s="61" customFormat="1" ht="15">
      <c r="A3" s="245" t="s">
        <v>179</v>
      </c>
      <c r="B3" s="245"/>
      <c r="C3" s="245"/>
      <c r="D3" s="245"/>
      <c r="E3" s="245"/>
      <c r="F3" s="245"/>
    </row>
    <row r="4" spans="1:6" s="61" customFormat="1" ht="15">
      <c r="A4" s="245" t="s">
        <v>178</v>
      </c>
      <c r="B4" s="245"/>
      <c r="C4" s="245"/>
      <c r="D4" s="245"/>
      <c r="E4" s="245"/>
      <c r="F4" s="245"/>
    </row>
    <row r="5" spans="1:6" s="61" customFormat="1" ht="15">
      <c r="A5" s="245" t="s">
        <v>937</v>
      </c>
      <c r="B5" s="245"/>
      <c r="C5" s="245"/>
      <c r="D5" s="245"/>
      <c r="E5" s="245"/>
      <c r="F5" s="245"/>
    </row>
    <row r="6" spans="1:6" s="61" customFormat="1" ht="15">
      <c r="A6" s="245" t="s">
        <v>1029</v>
      </c>
      <c r="B6" s="296"/>
      <c r="C6" s="296"/>
      <c r="D6" s="296"/>
      <c r="E6" s="296"/>
      <c r="F6" s="296"/>
    </row>
    <row r="7" spans="1:6" s="61" customFormat="1" ht="15">
      <c r="A7" s="245" t="s">
        <v>1067</v>
      </c>
      <c r="B7" s="296"/>
      <c r="C7" s="296"/>
      <c r="D7" s="296"/>
      <c r="E7" s="296"/>
      <c r="F7" s="296"/>
    </row>
    <row r="8" spans="1:6" s="61" customFormat="1" ht="15">
      <c r="A8" s="245" t="s">
        <v>1176</v>
      </c>
      <c r="B8" s="296"/>
      <c r="C8" s="296"/>
      <c r="D8" s="296"/>
      <c r="E8" s="296"/>
      <c r="F8" s="296"/>
    </row>
    <row r="9" spans="1:6" s="61" customFormat="1" ht="15">
      <c r="A9" s="245" t="s">
        <v>1177</v>
      </c>
      <c r="B9" s="296"/>
      <c r="C9" s="296"/>
      <c r="D9" s="296"/>
      <c r="E9" s="296"/>
      <c r="F9" s="296"/>
    </row>
    <row r="10" spans="2:7" ht="15.75">
      <c r="B10" s="13"/>
      <c r="C10" s="13"/>
      <c r="D10" s="13"/>
      <c r="E10" s="13"/>
      <c r="F10" s="16"/>
      <c r="G10" s="68"/>
    </row>
    <row r="11" spans="1:7" ht="77.25" customHeight="1">
      <c r="A11" s="226" t="s">
        <v>1126</v>
      </c>
      <c r="B11" s="226"/>
      <c r="C11" s="226"/>
      <c r="D11" s="226"/>
      <c r="E11" s="226"/>
      <c r="F11" s="226"/>
      <c r="G11" s="34"/>
    </row>
    <row r="12" spans="1:7" ht="18" customHeight="1" thickBot="1">
      <c r="A12" s="34"/>
      <c r="B12" s="34"/>
      <c r="C12" s="34"/>
      <c r="D12" s="34"/>
      <c r="E12" s="34"/>
      <c r="F12" s="63" t="s">
        <v>565</v>
      </c>
      <c r="G12" s="34"/>
    </row>
    <row r="13" spans="1:6" ht="21.75" customHeight="1">
      <c r="A13" s="255" t="s">
        <v>433</v>
      </c>
      <c r="B13" s="263" t="s">
        <v>8</v>
      </c>
      <c r="C13" s="263" t="s">
        <v>414</v>
      </c>
      <c r="D13" s="259" t="s">
        <v>871</v>
      </c>
      <c r="E13" s="298"/>
      <c r="F13" s="299"/>
    </row>
    <row r="14" spans="1:6" ht="51.75" customHeight="1" thickBot="1">
      <c r="A14" s="256"/>
      <c r="B14" s="264"/>
      <c r="C14" s="297"/>
      <c r="D14" s="191" t="s">
        <v>1127</v>
      </c>
      <c r="E14" s="90" t="s">
        <v>872</v>
      </c>
      <c r="F14" s="91" t="s">
        <v>873</v>
      </c>
    </row>
    <row r="15" spans="1:6" ht="15.75">
      <c r="A15" s="71">
        <v>1</v>
      </c>
      <c r="B15" s="72" t="s">
        <v>594</v>
      </c>
      <c r="C15" s="92">
        <f>E15+F15+D15</f>
        <v>126120</v>
      </c>
      <c r="D15" s="92">
        <v>90000</v>
      </c>
      <c r="E15" s="92">
        <v>36120</v>
      </c>
      <c r="F15" s="64">
        <v>0</v>
      </c>
    </row>
    <row r="16" spans="1:6" ht="15.75">
      <c r="A16" s="71"/>
      <c r="B16" s="67" t="s">
        <v>134</v>
      </c>
      <c r="C16" s="23">
        <f>C15</f>
        <v>126120</v>
      </c>
      <c r="D16" s="23">
        <f>D15</f>
        <v>90000</v>
      </c>
      <c r="E16" s="23">
        <f>E15</f>
        <v>36120</v>
      </c>
      <c r="F16" s="23">
        <f>F15</f>
        <v>0</v>
      </c>
    </row>
    <row r="19" spans="1:8" ht="15.75">
      <c r="A19" s="253" t="s">
        <v>586</v>
      </c>
      <c r="B19" s="254"/>
      <c r="C19" s="254"/>
      <c r="D19" s="254"/>
      <c r="E19" s="254"/>
      <c r="F19" s="254"/>
      <c r="H19" s="73"/>
    </row>
  </sheetData>
  <sheetProtection/>
  <mergeCells count="15">
    <mergeCell ref="A1:F1"/>
    <mergeCell ref="A2:F2"/>
    <mergeCell ref="A3:F3"/>
    <mergeCell ref="A4:F4"/>
    <mergeCell ref="A5:F5"/>
    <mergeCell ref="A6:F6"/>
    <mergeCell ref="A19:F19"/>
    <mergeCell ref="A7:F7"/>
    <mergeCell ref="A8:F8"/>
    <mergeCell ref="A11:F11"/>
    <mergeCell ref="A13:A14"/>
    <mergeCell ref="B13:B14"/>
    <mergeCell ref="C13:C14"/>
    <mergeCell ref="D13:F13"/>
    <mergeCell ref="A9:F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D161"/>
  <sheetViews>
    <sheetView workbookViewId="0" topLeftCell="A154">
      <selection activeCell="A11" sqref="A11:D11"/>
    </sheetView>
  </sheetViews>
  <sheetFormatPr defaultColWidth="9.00390625" defaultRowHeight="12.75"/>
  <cols>
    <col min="1" max="1" width="25.625" style="151" customWidth="1"/>
    <col min="2" max="2" width="64.00390625" style="150" customWidth="1"/>
    <col min="3" max="3" width="14.75390625" style="151" customWidth="1"/>
    <col min="4" max="4" width="15.125" style="151" customWidth="1"/>
    <col min="5" max="5" width="9.125" style="151" customWidth="1"/>
    <col min="6" max="6" width="10.125" style="151" bestFit="1" customWidth="1"/>
    <col min="7" max="8" width="9.125" style="151" customWidth="1"/>
    <col min="9" max="9" width="10.125" style="151" bestFit="1" customWidth="1"/>
    <col min="10" max="16384" width="9.125" style="151" customWidth="1"/>
  </cols>
  <sheetData>
    <row r="1" spans="1:4" ht="15.75" customHeight="1">
      <c r="A1" s="214" t="s">
        <v>609</v>
      </c>
      <c r="B1" s="214"/>
      <c r="C1" s="214"/>
      <c r="D1" s="214"/>
    </row>
    <row r="2" spans="1:4" ht="15.75" customHeight="1">
      <c r="A2" s="214" t="s">
        <v>610</v>
      </c>
      <c r="B2" s="214"/>
      <c r="C2" s="214"/>
      <c r="D2" s="214"/>
    </row>
    <row r="3" spans="1:4" ht="15.75" customHeight="1">
      <c r="A3" s="214" t="s">
        <v>611</v>
      </c>
      <c r="B3" s="214"/>
      <c r="C3" s="214"/>
      <c r="D3" s="214"/>
    </row>
    <row r="4" spans="1:4" ht="15.75" customHeight="1">
      <c r="A4" s="214" t="s">
        <v>612</v>
      </c>
      <c r="B4" s="214"/>
      <c r="C4" s="214"/>
      <c r="D4" s="214"/>
    </row>
    <row r="5" spans="1:4" ht="15.75">
      <c r="A5" s="214" t="s">
        <v>933</v>
      </c>
      <c r="B5" s="214"/>
      <c r="C5" s="214"/>
      <c r="D5" s="214"/>
    </row>
    <row r="6" spans="1:4" ht="15.75">
      <c r="A6" s="214" t="s">
        <v>1010</v>
      </c>
      <c r="B6" s="217"/>
      <c r="C6" s="217"/>
      <c r="D6" s="217"/>
    </row>
    <row r="7" spans="1:4" ht="15.75">
      <c r="A7" s="214" t="s">
        <v>1071</v>
      </c>
      <c r="B7" s="217"/>
      <c r="C7" s="217"/>
      <c r="D7" s="217"/>
    </row>
    <row r="8" spans="1:4" ht="15.75">
      <c r="A8" s="214" t="s">
        <v>1172</v>
      </c>
      <c r="B8" s="217"/>
      <c r="C8" s="217"/>
      <c r="D8" s="217"/>
    </row>
    <row r="9" spans="1:4" ht="15.75">
      <c r="A9" s="214" t="s">
        <v>1163</v>
      </c>
      <c r="B9" s="217"/>
      <c r="C9" s="217"/>
      <c r="D9" s="217"/>
    </row>
    <row r="10" spans="1:4" ht="15.75">
      <c r="A10" s="215" t="s">
        <v>296</v>
      </c>
      <c r="B10" s="215"/>
      <c r="C10" s="215"/>
      <c r="D10" s="216"/>
    </row>
    <row r="11" spans="1:4" ht="15.75" customHeight="1">
      <c r="A11" s="215" t="s">
        <v>930</v>
      </c>
      <c r="B11" s="215"/>
      <c r="C11" s="215"/>
      <c r="D11" s="216"/>
    </row>
    <row r="12" spans="3:4" ht="15.75" customHeight="1" thickBot="1">
      <c r="C12" s="218" t="s">
        <v>471</v>
      </c>
      <c r="D12" s="218"/>
    </row>
    <row r="13" spans="1:4" ht="32.25" thickBot="1">
      <c r="A13" s="152" t="s">
        <v>377</v>
      </c>
      <c r="B13" s="153" t="s">
        <v>429</v>
      </c>
      <c r="C13" s="219" t="s">
        <v>414</v>
      </c>
      <c r="D13" s="220"/>
    </row>
    <row r="14" spans="1:4" ht="16.5" thickBot="1">
      <c r="A14" s="154"/>
      <c r="B14" s="155"/>
      <c r="C14" s="156">
        <v>2021</v>
      </c>
      <c r="D14" s="157">
        <v>2022</v>
      </c>
    </row>
    <row r="15" spans="1:4" ht="15.75">
      <c r="A15" s="88" t="s">
        <v>96</v>
      </c>
      <c r="B15" s="2" t="s">
        <v>400</v>
      </c>
      <c r="C15" s="134">
        <f>C16+C22+C30+C42+C45+C48+C53+C70+C78+C82+C90+C92</f>
        <v>677065.6</v>
      </c>
      <c r="D15" s="134">
        <f>D16+D22+D30+D42+D45+D48+D53+D70+D78+D82+D90+D92</f>
        <v>717543.4</v>
      </c>
    </row>
    <row r="16" spans="1:4" s="79" customFormat="1" ht="15.75">
      <c r="A16" s="88" t="s">
        <v>97</v>
      </c>
      <c r="B16" s="93" t="s">
        <v>410</v>
      </c>
      <c r="C16" s="134">
        <v>437998</v>
      </c>
      <c r="D16" s="134">
        <v>468683</v>
      </c>
    </row>
    <row r="17" spans="1:4" s="79" customFormat="1" ht="15.75">
      <c r="A17" s="88" t="s">
        <v>34</v>
      </c>
      <c r="B17" s="2" t="s">
        <v>415</v>
      </c>
      <c r="C17" s="134">
        <v>437998</v>
      </c>
      <c r="D17" s="134">
        <v>468683</v>
      </c>
    </row>
    <row r="18" spans="1:4" s="79" customFormat="1" ht="78.75">
      <c r="A18" s="88" t="s">
        <v>404</v>
      </c>
      <c r="B18" s="94" t="s">
        <v>33</v>
      </c>
      <c r="C18" s="134">
        <v>430247</v>
      </c>
      <c r="D18" s="134">
        <v>460680</v>
      </c>
    </row>
    <row r="19" spans="1:4" s="79" customFormat="1" ht="110.25">
      <c r="A19" s="88" t="s">
        <v>304</v>
      </c>
      <c r="B19" s="94" t="s">
        <v>439</v>
      </c>
      <c r="C19" s="134">
        <v>3477</v>
      </c>
      <c r="D19" s="134">
        <v>3534</v>
      </c>
    </row>
    <row r="20" spans="1:4" s="79" customFormat="1" ht="47.25">
      <c r="A20" s="88" t="s">
        <v>293</v>
      </c>
      <c r="B20" s="2" t="s">
        <v>440</v>
      </c>
      <c r="C20" s="134">
        <v>2337</v>
      </c>
      <c r="D20" s="134">
        <v>2394</v>
      </c>
    </row>
    <row r="21" spans="1:4" s="79" customFormat="1" ht="94.5">
      <c r="A21" s="88" t="s">
        <v>447</v>
      </c>
      <c r="B21" s="95" t="s">
        <v>381</v>
      </c>
      <c r="C21" s="134">
        <v>1937</v>
      </c>
      <c r="D21" s="134">
        <v>2075</v>
      </c>
    </row>
    <row r="22" spans="1:4" s="79" customFormat="1" ht="47.25">
      <c r="A22" s="88" t="s">
        <v>98</v>
      </c>
      <c r="B22" s="94" t="s">
        <v>495</v>
      </c>
      <c r="C22" s="134">
        <v>21843</v>
      </c>
      <c r="D22" s="134">
        <v>22295</v>
      </c>
    </row>
    <row r="23" spans="1:4" s="79" customFormat="1" ht="31.5">
      <c r="A23" s="88" t="s">
        <v>382</v>
      </c>
      <c r="B23" s="94" t="s">
        <v>496</v>
      </c>
      <c r="C23" s="134">
        <v>21843</v>
      </c>
      <c r="D23" s="134">
        <v>22295</v>
      </c>
    </row>
    <row r="24" spans="1:4" s="79" customFormat="1" ht="78.75">
      <c r="A24" s="88" t="s">
        <v>383</v>
      </c>
      <c r="B24" s="2" t="s">
        <v>289</v>
      </c>
      <c r="C24" s="134">
        <v>7899</v>
      </c>
      <c r="D24" s="134">
        <v>8063</v>
      </c>
    </row>
    <row r="25" spans="1:4" s="79" customFormat="1" ht="126">
      <c r="A25" s="88" t="s">
        <v>878</v>
      </c>
      <c r="B25" s="94" t="s">
        <v>879</v>
      </c>
      <c r="C25" s="134">
        <v>7899</v>
      </c>
      <c r="D25" s="134">
        <v>8063</v>
      </c>
    </row>
    <row r="26" spans="1:4" s="79" customFormat="1" ht="94.5">
      <c r="A26" s="88" t="s">
        <v>384</v>
      </c>
      <c r="B26" s="2" t="s">
        <v>290</v>
      </c>
      <c r="C26" s="134">
        <v>51</v>
      </c>
      <c r="D26" s="134">
        <v>51</v>
      </c>
    </row>
    <row r="27" spans="1:4" s="79" customFormat="1" ht="141.75">
      <c r="A27" s="88" t="s">
        <v>880</v>
      </c>
      <c r="B27" s="2" t="s">
        <v>881</v>
      </c>
      <c r="C27" s="134">
        <v>51</v>
      </c>
      <c r="D27" s="134">
        <v>51</v>
      </c>
    </row>
    <row r="28" spans="1:4" s="79" customFormat="1" ht="78.75">
      <c r="A28" s="158" t="s">
        <v>385</v>
      </c>
      <c r="B28" s="2" t="s">
        <v>48</v>
      </c>
      <c r="C28" s="134">
        <v>13893</v>
      </c>
      <c r="D28" s="134">
        <v>14181</v>
      </c>
    </row>
    <row r="29" spans="1:4" s="79" customFormat="1" ht="126">
      <c r="A29" s="88" t="s">
        <v>882</v>
      </c>
      <c r="B29" s="2" t="s">
        <v>883</v>
      </c>
      <c r="C29" s="134">
        <v>13893</v>
      </c>
      <c r="D29" s="134">
        <v>14181</v>
      </c>
    </row>
    <row r="30" spans="1:4" s="79" customFormat="1" ht="15.75">
      <c r="A30" s="88" t="s">
        <v>99</v>
      </c>
      <c r="B30" s="2" t="s">
        <v>412</v>
      </c>
      <c r="C30" s="134">
        <f>C31+C36+C38+C40</f>
        <v>120708</v>
      </c>
      <c r="D30" s="134">
        <f>D31+D36+D38+D40</f>
        <v>119828</v>
      </c>
    </row>
    <row r="31" spans="1:4" s="79" customFormat="1" ht="31.5">
      <c r="A31" s="88" t="s">
        <v>386</v>
      </c>
      <c r="B31" s="2" t="s">
        <v>309</v>
      </c>
      <c r="C31" s="134">
        <v>98698</v>
      </c>
      <c r="D31" s="134">
        <v>103667</v>
      </c>
    </row>
    <row r="32" spans="1:4" s="79" customFormat="1" ht="31.5">
      <c r="A32" s="88" t="s">
        <v>310</v>
      </c>
      <c r="B32" s="2" t="s">
        <v>100</v>
      </c>
      <c r="C32" s="134">
        <v>48756</v>
      </c>
      <c r="D32" s="134">
        <v>51193</v>
      </c>
    </row>
    <row r="33" spans="1:4" s="79" customFormat="1" ht="31.5">
      <c r="A33" s="88" t="s">
        <v>311</v>
      </c>
      <c r="B33" s="95" t="s">
        <v>100</v>
      </c>
      <c r="C33" s="134">
        <v>48756</v>
      </c>
      <c r="D33" s="134">
        <v>51193</v>
      </c>
    </row>
    <row r="34" spans="1:4" s="79" customFormat="1" ht="47.25">
      <c r="A34" s="88" t="s">
        <v>312</v>
      </c>
      <c r="B34" s="2" t="s">
        <v>316</v>
      </c>
      <c r="C34" s="134">
        <v>49942</v>
      </c>
      <c r="D34" s="134">
        <v>52474</v>
      </c>
    </row>
    <row r="35" spans="1:4" s="79" customFormat="1" ht="63">
      <c r="A35" s="88" t="s">
        <v>317</v>
      </c>
      <c r="B35" s="2" t="s">
        <v>144</v>
      </c>
      <c r="C35" s="134">
        <v>49942</v>
      </c>
      <c r="D35" s="134">
        <v>52474</v>
      </c>
    </row>
    <row r="36" spans="1:4" s="79" customFormat="1" ht="31.5">
      <c r="A36" s="88" t="s">
        <v>35</v>
      </c>
      <c r="B36" s="2" t="s">
        <v>416</v>
      </c>
      <c r="C36" s="134">
        <v>6330</v>
      </c>
      <c r="D36" s="134">
        <v>0</v>
      </c>
    </row>
    <row r="37" spans="1:4" s="79" customFormat="1" ht="31.5">
      <c r="A37" s="88" t="s">
        <v>318</v>
      </c>
      <c r="B37" s="2" t="s">
        <v>416</v>
      </c>
      <c r="C37" s="134">
        <v>6330</v>
      </c>
      <c r="D37" s="134">
        <v>0</v>
      </c>
    </row>
    <row r="38" spans="1:4" s="79" customFormat="1" ht="15.75">
      <c r="A38" s="158" t="s">
        <v>387</v>
      </c>
      <c r="B38" s="2" t="s">
        <v>36</v>
      </c>
      <c r="C38" s="134">
        <v>6055</v>
      </c>
      <c r="D38" s="134">
        <v>6055</v>
      </c>
    </row>
    <row r="39" spans="1:4" s="79" customFormat="1" ht="15.75">
      <c r="A39" s="88" t="s">
        <v>319</v>
      </c>
      <c r="B39" s="2" t="s">
        <v>36</v>
      </c>
      <c r="C39" s="134">
        <v>6055</v>
      </c>
      <c r="D39" s="134">
        <v>6055</v>
      </c>
    </row>
    <row r="40" spans="1:4" s="79" customFormat="1" ht="31.5">
      <c r="A40" s="159" t="s">
        <v>406</v>
      </c>
      <c r="B40" s="2" t="s">
        <v>405</v>
      </c>
      <c r="C40" s="134">
        <v>9625</v>
      </c>
      <c r="D40" s="134">
        <v>10106</v>
      </c>
    </row>
    <row r="41" spans="1:4" s="79" customFormat="1" ht="47.25">
      <c r="A41" s="88" t="s">
        <v>407</v>
      </c>
      <c r="B41" s="2" t="s">
        <v>408</v>
      </c>
      <c r="C41" s="134">
        <v>9625</v>
      </c>
      <c r="D41" s="134">
        <v>10106</v>
      </c>
    </row>
    <row r="42" spans="1:4" s="79" customFormat="1" ht="15.75">
      <c r="A42" s="88" t="s">
        <v>145</v>
      </c>
      <c r="B42" s="2" t="s">
        <v>146</v>
      </c>
      <c r="C42" s="134">
        <f>C43</f>
        <v>11986</v>
      </c>
      <c r="D42" s="134">
        <f>D43</f>
        <v>12346</v>
      </c>
    </row>
    <row r="43" spans="1:4" s="79" customFormat="1" ht="15.75">
      <c r="A43" s="88" t="s">
        <v>147</v>
      </c>
      <c r="B43" s="2" t="s">
        <v>148</v>
      </c>
      <c r="C43" s="134">
        <f>C44</f>
        <v>11986</v>
      </c>
      <c r="D43" s="134">
        <f>D44</f>
        <v>12346</v>
      </c>
    </row>
    <row r="44" spans="1:4" s="79" customFormat="1" ht="31.5">
      <c r="A44" s="88" t="s">
        <v>149</v>
      </c>
      <c r="B44" s="2" t="s">
        <v>150</v>
      </c>
      <c r="C44" s="134">
        <v>11986</v>
      </c>
      <c r="D44" s="134">
        <v>12346</v>
      </c>
    </row>
    <row r="45" spans="1:4" s="79" customFormat="1" ht="31.5">
      <c r="A45" s="88" t="s">
        <v>151</v>
      </c>
      <c r="B45" s="95" t="s">
        <v>119</v>
      </c>
      <c r="C45" s="134">
        <v>1200</v>
      </c>
      <c r="D45" s="134">
        <v>1224</v>
      </c>
    </row>
    <row r="46" spans="1:4" s="79" customFormat="1" ht="15.75">
      <c r="A46" s="88" t="s">
        <v>480</v>
      </c>
      <c r="B46" s="2" t="s">
        <v>481</v>
      </c>
      <c r="C46" s="134">
        <v>1200</v>
      </c>
      <c r="D46" s="134">
        <v>1224</v>
      </c>
    </row>
    <row r="47" spans="1:4" s="79" customFormat="1" ht="31.5">
      <c r="A47" s="88" t="s">
        <v>142</v>
      </c>
      <c r="B47" s="2" t="s">
        <v>479</v>
      </c>
      <c r="C47" s="134">
        <v>1200</v>
      </c>
      <c r="D47" s="134">
        <v>1224</v>
      </c>
    </row>
    <row r="48" spans="1:4" s="79" customFormat="1" ht="15.75">
      <c r="A48" s="88" t="s">
        <v>152</v>
      </c>
      <c r="B48" s="2" t="s">
        <v>388</v>
      </c>
      <c r="C48" s="134">
        <v>11026</v>
      </c>
      <c r="D48" s="134">
        <v>11136</v>
      </c>
    </row>
    <row r="49" spans="1:4" s="79" customFormat="1" ht="31.5">
      <c r="A49" s="88" t="s">
        <v>153</v>
      </c>
      <c r="B49" s="94" t="s">
        <v>154</v>
      </c>
      <c r="C49" s="134">
        <v>11026</v>
      </c>
      <c r="D49" s="134">
        <v>11136</v>
      </c>
    </row>
    <row r="50" spans="1:4" s="79" customFormat="1" ht="47.25">
      <c r="A50" s="88" t="s">
        <v>37</v>
      </c>
      <c r="B50" s="2" t="s">
        <v>315</v>
      </c>
      <c r="C50" s="134">
        <v>11026</v>
      </c>
      <c r="D50" s="134">
        <v>11136</v>
      </c>
    </row>
    <row r="51" spans="1:4" s="79" customFormat="1" ht="31.5">
      <c r="A51" s="88" t="s">
        <v>884</v>
      </c>
      <c r="B51" s="94" t="s">
        <v>155</v>
      </c>
      <c r="C51" s="134">
        <v>0</v>
      </c>
      <c r="D51" s="134">
        <v>0</v>
      </c>
    </row>
    <row r="52" spans="1:4" s="79" customFormat="1" ht="31.5">
      <c r="A52" s="88" t="s">
        <v>582</v>
      </c>
      <c r="B52" s="94" t="s">
        <v>141</v>
      </c>
      <c r="C52" s="134">
        <v>0</v>
      </c>
      <c r="D52" s="134">
        <v>0</v>
      </c>
    </row>
    <row r="53" spans="1:4" s="79" customFormat="1" ht="47.25">
      <c r="A53" s="88" t="s">
        <v>156</v>
      </c>
      <c r="B53" s="94" t="s">
        <v>413</v>
      </c>
      <c r="C53" s="134">
        <f>C54+C64+C67</f>
        <v>56547</v>
      </c>
      <c r="D53" s="134">
        <f>D54+D64+D67</f>
        <v>58567</v>
      </c>
    </row>
    <row r="54" spans="1:4" s="79" customFormat="1" ht="94.5">
      <c r="A54" s="88" t="s">
        <v>306</v>
      </c>
      <c r="B54" s="2" t="s">
        <v>320</v>
      </c>
      <c r="C54" s="134">
        <f>C55+C58+C60+C62</f>
        <v>56124</v>
      </c>
      <c r="D54" s="134">
        <f>D55+D58+D60+D62</f>
        <v>58144</v>
      </c>
    </row>
    <row r="55" spans="1:4" s="79" customFormat="1" ht="63">
      <c r="A55" s="88" t="s">
        <v>448</v>
      </c>
      <c r="B55" s="2" t="s">
        <v>140</v>
      </c>
      <c r="C55" s="134">
        <f>C56+C57</f>
        <v>41078</v>
      </c>
      <c r="D55" s="134">
        <f>D56+D57</f>
        <v>41098</v>
      </c>
    </row>
    <row r="56" spans="1:4" s="79" customFormat="1" ht="94.5">
      <c r="A56" s="88" t="s">
        <v>157</v>
      </c>
      <c r="B56" s="2" t="s">
        <v>158</v>
      </c>
      <c r="C56" s="134">
        <v>15590</v>
      </c>
      <c r="D56" s="134">
        <v>15610</v>
      </c>
    </row>
    <row r="57" spans="1:4" s="79" customFormat="1" ht="78.75">
      <c r="A57" s="160" t="s">
        <v>494</v>
      </c>
      <c r="B57" s="2" t="s">
        <v>493</v>
      </c>
      <c r="C57" s="134">
        <v>25488</v>
      </c>
      <c r="D57" s="134">
        <v>25488</v>
      </c>
    </row>
    <row r="58" spans="1:4" s="79" customFormat="1" ht="78.75">
      <c r="A58" s="160" t="s">
        <v>111</v>
      </c>
      <c r="B58" s="2" t="s">
        <v>322</v>
      </c>
      <c r="C58" s="134">
        <v>90</v>
      </c>
      <c r="D58" s="134">
        <v>90</v>
      </c>
    </row>
    <row r="59" spans="1:4" s="79" customFormat="1" ht="78.75">
      <c r="A59" s="88" t="s">
        <v>446</v>
      </c>
      <c r="B59" s="2" t="s">
        <v>321</v>
      </c>
      <c r="C59" s="134">
        <v>90</v>
      </c>
      <c r="D59" s="134">
        <v>90</v>
      </c>
    </row>
    <row r="60" spans="1:4" s="79" customFormat="1" ht="94.5">
      <c r="A60" s="88" t="s">
        <v>599</v>
      </c>
      <c r="B60" s="2" t="s">
        <v>600</v>
      </c>
      <c r="C60" s="134">
        <v>36</v>
      </c>
      <c r="D60" s="134">
        <v>36</v>
      </c>
    </row>
    <row r="61" spans="1:4" s="79" customFormat="1" ht="78.75">
      <c r="A61" s="88" t="s">
        <v>601</v>
      </c>
      <c r="B61" s="2" t="s">
        <v>602</v>
      </c>
      <c r="C61" s="134">
        <v>36</v>
      </c>
      <c r="D61" s="134">
        <v>36</v>
      </c>
    </row>
    <row r="62" spans="1:4" s="79" customFormat="1" ht="47.25">
      <c r="A62" s="88" t="s">
        <v>393</v>
      </c>
      <c r="B62" s="94" t="s">
        <v>394</v>
      </c>
      <c r="C62" s="134">
        <f>C63</f>
        <v>14920</v>
      </c>
      <c r="D62" s="134">
        <f>D63</f>
        <v>16920</v>
      </c>
    </row>
    <row r="63" spans="1:4" s="79" customFormat="1" ht="47.25">
      <c r="A63" s="88" t="s">
        <v>395</v>
      </c>
      <c r="B63" s="2" t="s">
        <v>396</v>
      </c>
      <c r="C63" s="134">
        <v>14920</v>
      </c>
      <c r="D63" s="134">
        <v>16920</v>
      </c>
    </row>
    <row r="64" spans="1:4" s="79" customFormat="1" ht="31.5">
      <c r="A64" s="88" t="s">
        <v>308</v>
      </c>
      <c r="B64" s="2" t="s">
        <v>401</v>
      </c>
      <c r="C64" s="134">
        <v>369</v>
      </c>
      <c r="D64" s="134">
        <v>369</v>
      </c>
    </row>
    <row r="65" spans="1:4" s="79" customFormat="1" ht="47.25">
      <c r="A65" s="88" t="s">
        <v>159</v>
      </c>
      <c r="B65" s="2" t="s">
        <v>160</v>
      </c>
      <c r="C65" s="134">
        <v>369</v>
      </c>
      <c r="D65" s="134">
        <v>369</v>
      </c>
    </row>
    <row r="66" spans="1:4" s="79" customFormat="1" ht="63">
      <c r="A66" s="88" t="s">
        <v>294</v>
      </c>
      <c r="B66" s="2" t="s">
        <v>295</v>
      </c>
      <c r="C66" s="134">
        <v>369</v>
      </c>
      <c r="D66" s="134">
        <v>369</v>
      </c>
    </row>
    <row r="67" spans="1:4" s="79" customFormat="1" ht="94.5">
      <c r="A67" s="88" t="s">
        <v>80</v>
      </c>
      <c r="B67" s="2" t="s">
        <v>81</v>
      </c>
      <c r="C67" s="134">
        <v>54</v>
      </c>
      <c r="D67" s="134">
        <v>54</v>
      </c>
    </row>
    <row r="68" spans="1:4" s="79" customFormat="1" ht="94.5">
      <c r="A68" s="88" t="s">
        <v>161</v>
      </c>
      <c r="B68" s="2" t="s">
        <v>162</v>
      </c>
      <c r="C68" s="134">
        <v>54</v>
      </c>
      <c r="D68" s="134">
        <v>54</v>
      </c>
    </row>
    <row r="69" spans="1:4" s="79" customFormat="1" ht="78.75">
      <c r="A69" s="88" t="s">
        <v>463</v>
      </c>
      <c r="B69" s="2" t="s">
        <v>79</v>
      </c>
      <c r="C69" s="134">
        <v>54</v>
      </c>
      <c r="D69" s="134">
        <v>54</v>
      </c>
    </row>
    <row r="70" spans="1:4" s="79" customFormat="1" ht="31.5">
      <c r="A70" s="88" t="s">
        <v>163</v>
      </c>
      <c r="B70" s="2" t="s">
        <v>297</v>
      </c>
      <c r="C70" s="134">
        <v>2270</v>
      </c>
      <c r="D70" s="134">
        <v>2270</v>
      </c>
    </row>
    <row r="71" spans="1:4" s="79" customFormat="1" ht="15.75">
      <c r="A71" s="88" t="s">
        <v>298</v>
      </c>
      <c r="B71" s="2" t="s">
        <v>299</v>
      </c>
      <c r="C71" s="134">
        <v>2270</v>
      </c>
      <c r="D71" s="134">
        <v>2270</v>
      </c>
    </row>
    <row r="72" spans="1:4" s="79" customFormat="1" ht="31.5">
      <c r="A72" s="88" t="s">
        <v>324</v>
      </c>
      <c r="B72" s="2" t="s">
        <v>323</v>
      </c>
      <c r="C72" s="134">
        <v>376</v>
      </c>
      <c r="D72" s="134">
        <v>376</v>
      </c>
    </row>
    <row r="73" spans="1:4" s="79" customFormat="1" ht="15.75">
      <c r="A73" s="161" t="s">
        <v>325</v>
      </c>
      <c r="B73" s="2" t="s">
        <v>437</v>
      </c>
      <c r="C73" s="134">
        <v>77</v>
      </c>
      <c r="D73" s="134">
        <v>77</v>
      </c>
    </row>
    <row r="74" spans="1:4" s="79" customFormat="1" ht="15.75">
      <c r="A74" s="88" t="s">
        <v>885</v>
      </c>
      <c r="B74" s="2" t="s">
        <v>886</v>
      </c>
      <c r="C74" s="134">
        <v>1817</v>
      </c>
      <c r="D74" s="134">
        <v>1817</v>
      </c>
    </row>
    <row r="75" spans="1:4" s="79" customFormat="1" ht="15.75">
      <c r="A75" s="88" t="s">
        <v>603</v>
      </c>
      <c r="B75" s="2" t="s">
        <v>604</v>
      </c>
      <c r="C75" s="134">
        <v>1224</v>
      </c>
      <c r="D75" s="134">
        <v>1224</v>
      </c>
    </row>
    <row r="76" spans="1:4" s="79" customFormat="1" ht="15.75">
      <c r="A76" s="88" t="s">
        <v>887</v>
      </c>
      <c r="B76" s="94" t="s">
        <v>888</v>
      </c>
      <c r="C76" s="134">
        <v>593</v>
      </c>
      <c r="D76" s="134">
        <v>593</v>
      </c>
    </row>
    <row r="77" spans="1:4" s="79" customFormat="1" ht="47.25">
      <c r="A77" s="88" t="s">
        <v>498</v>
      </c>
      <c r="B77" s="95" t="s">
        <v>497</v>
      </c>
      <c r="C77" s="134">
        <v>0</v>
      </c>
      <c r="D77" s="134">
        <v>0</v>
      </c>
    </row>
    <row r="78" spans="1:4" s="79" customFormat="1" ht="31.5">
      <c r="A78" s="158" t="s">
        <v>441</v>
      </c>
      <c r="B78" s="2" t="s">
        <v>889</v>
      </c>
      <c r="C78" s="134">
        <v>525</v>
      </c>
      <c r="D78" s="134">
        <v>525</v>
      </c>
    </row>
    <row r="79" spans="1:4" s="79" customFormat="1" ht="18.75" customHeight="1">
      <c r="A79" s="88" t="s">
        <v>443</v>
      </c>
      <c r="B79" s="2" t="s">
        <v>442</v>
      </c>
      <c r="C79" s="134">
        <v>525</v>
      </c>
      <c r="D79" s="134">
        <v>525</v>
      </c>
    </row>
    <row r="80" spans="1:4" s="79" customFormat="1" ht="33.75" customHeight="1">
      <c r="A80" s="88" t="s">
        <v>164</v>
      </c>
      <c r="B80" s="2" t="s">
        <v>165</v>
      </c>
      <c r="C80" s="134">
        <v>525</v>
      </c>
      <c r="D80" s="134">
        <v>525</v>
      </c>
    </row>
    <row r="81" spans="1:4" s="79" customFormat="1" ht="47.25">
      <c r="A81" s="88" t="s">
        <v>143</v>
      </c>
      <c r="B81" s="2" t="s">
        <v>82</v>
      </c>
      <c r="C81" s="134">
        <v>525</v>
      </c>
      <c r="D81" s="134">
        <v>525</v>
      </c>
    </row>
    <row r="82" spans="1:4" s="79" customFormat="1" ht="31.5">
      <c r="A82" s="88" t="s">
        <v>890</v>
      </c>
      <c r="B82" s="2" t="s">
        <v>112</v>
      </c>
      <c r="C82" s="134">
        <f>C83+C86</f>
        <v>11229.6</v>
      </c>
      <c r="D82" s="134">
        <f>D83+D86</f>
        <v>18651.4</v>
      </c>
    </row>
    <row r="83" spans="1:4" s="79" customFormat="1" ht="94.5">
      <c r="A83" s="88" t="s">
        <v>166</v>
      </c>
      <c r="B83" s="95" t="s">
        <v>491</v>
      </c>
      <c r="C83" s="134">
        <v>6100</v>
      </c>
      <c r="D83" s="134">
        <v>6100</v>
      </c>
    </row>
    <row r="84" spans="1:4" s="79" customFormat="1" ht="94.5">
      <c r="A84" s="160" t="s">
        <v>167</v>
      </c>
      <c r="B84" s="95" t="s">
        <v>605</v>
      </c>
      <c r="C84" s="134">
        <v>6100</v>
      </c>
      <c r="D84" s="134">
        <v>6100</v>
      </c>
    </row>
    <row r="85" spans="1:4" s="79" customFormat="1" ht="94.5">
      <c r="A85" s="88" t="s">
        <v>313</v>
      </c>
      <c r="B85" s="2" t="s">
        <v>606</v>
      </c>
      <c r="C85" s="134">
        <v>6100</v>
      </c>
      <c r="D85" s="134">
        <v>6100</v>
      </c>
    </row>
    <row r="86" spans="1:4" s="79" customFormat="1" ht="31.5">
      <c r="A86" s="88" t="s">
        <v>389</v>
      </c>
      <c r="B86" s="2" t="s">
        <v>490</v>
      </c>
      <c r="C86" s="134">
        <f>C87</f>
        <v>5129.6</v>
      </c>
      <c r="D86" s="134">
        <f>D87</f>
        <v>12551.4</v>
      </c>
    </row>
    <row r="87" spans="1:4" s="79" customFormat="1" ht="31.5">
      <c r="A87" s="88" t="s">
        <v>457</v>
      </c>
      <c r="B87" s="88" t="s">
        <v>314</v>
      </c>
      <c r="C87" s="134">
        <f>C88+C89</f>
        <v>5129.6</v>
      </c>
      <c r="D87" s="134">
        <f>D88+D89</f>
        <v>12551.4</v>
      </c>
    </row>
    <row r="88" spans="1:4" s="79" customFormat="1" ht="63">
      <c r="A88" s="162" t="s">
        <v>168</v>
      </c>
      <c r="B88" s="88" t="s">
        <v>169</v>
      </c>
      <c r="C88" s="134">
        <f>5023.6+56</f>
        <v>5079.6</v>
      </c>
      <c r="D88" s="134">
        <f>9337.4+3164</f>
        <v>12501.4</v>
      </c>
    </row>
    <row r="89" spans="1:4" s="79" customFormat="1" ht="47.25">
      <c r="A89" s="160" t="s">
        <v>607</v>
      </c>
      <c r="B89" s="88" t="s">
        <v>608</v>
      </c>
      <c r="C89" s="134">
        <v>50</v>
      </c>
      <c r="D89" s="134">
        <v>50</v>
      </c>
    </row>
    <row r="90" spans="1:4" s="79" customFormat="1" ht="15.75">
      <c r="A90" s="88" t="s">
        <v>305</v>
      </c>
      <c r="B90" s="88" t="s">
        <v>402</v>
      </c>
      <c r="C90" s="134">
        <v>30</v>
      </c>
      <c r="D90" s="134">
        <v>30</v>
      </c>
    </row>
    <row r="91" spans="1:4" s="79" customFormat="1" ht="63">
      <c r="A91" s="88" t="s">
        <v>891</v>
      </c>
      <c r="B91" s="88" t="s">
        <v>892</v>
      </c>
      <c r="C91" s="134">
        <v>30</v>
      </c>
      <c r="D91" s="134">
        <v>30</v>
      </c>
    </row>
    <row r="92" spans="1:4" s="79" customFormat="1" ht="15.75">
      <c r="A92" s="88" t="s">
        <v>893</v>
      </c>
      <c r="B92" s="88" t="s">
        <v>403</v>
      </c>
      <c r="C92" s="134">
        <f>C93</f>
        <v>1703</v>
      </c>
      <c r="D92" s="134">
        <f>D93</f>
        <v>1988</v>
      </c>
    </row>
    <row r="93" spans="1:4" s="79" customFormat="1" ht="15.75">
      <c r="A93" s="88" t="s">
        <v>894</v>
      </c>
      <c r="B93" s="88" t="s">
        <v>492</v>
      </c>
      <c r="C93" s="134">
        <f>C94</f>
        <v>1703</v>
      </c>
      <c r="D93" s="134">
        <f>D94</f>
        <v>1988</v>
      </c>
    </row>
    <row r="94" spans="1:4" s="79" customFormat="1" ht="31.5">
      <c r="A94" s="88" t="s">
        <v>301</v>
      </c>
      <c r="B94" s="88" t="s">
        <v>302</v>
      </c>
      <c r="C94" s="134">
        <v>1703</v>
      </c>
      <c r="D94" s="134">
        <v>1988</v>
      </c>
    </row>
    <row r="95" spans="1:4" ht="21" customHeight="1">
      <c r="A95" s="24" t="s">
        <v>465</v>
      </c>
      <c r="B95" s="163" t="s">
        <v>409</v>
      </c>
      <c r="C95" s="135">
        <f>C96</f>
        <v>1261270.291</v>
      </c>
      <c r="D95" s="135">
        <f>D96</f>
        <v>1354410.214</v>
      </c>
    </row>
    <row r="96" spans="1:4" ht="49.5" customHeight="1">
      <c r="A96" s="24" t="s">
        <v>115</v>
      </c>
      <c r="B96" s="163" t="s">
        <v>328</v>
      </c>
      <c r="C96" s="135">
        <f>C97+C123+C154+C102</f>
        <v>1261270.291</v>
      </c>
      <c r="D96" s="135">
        <f>D97+D123+D154+D102</f>
        <v>1354410.214</v>
      </c>
    </row>
    <row r="97" spans="1:4" ht="31.5">
      <c r="A97" s="24" t="s">
        <v>362</v>
      </c>
      <c r="B97" s="163" t="s">
        <v>372</v>
      </c>
      <c r="C97" s="135">
        <f>C98+C100</f>
        <v>115346.90000000001</v>
      </c>
      <c r="D97" s="135">
        <f>D98+D100</f>
        <v>97358.1</v>
      </c>
    </row>
    <row r="98" spans="1:4" ht="15.75">
      <c r="A98" s="85" t="s">
        <v>361</v>
      </c>
      <c r="B98" s="163" t="s">
        <v>524</v>
      </c>
      <c r="C98" s="135">
        <f>C99</f>
        <v>101063.6</v>
      </c>
      <c r="D98" s="135">
        <f>D99</f>
        <v>72386.8</v>
      </c>
    </row>
    <row r="99" spans="1:4" ht="31.5">
      <c r="A99" s="85" t="s">
        <v>617</v>
      </c>
      <c r="B99" s="163" t="s">
        <v>499</v>
      </c>
      <c r="C99" s="135">
        <v>101063.6</v>
      </c>
      <c r="D99" s="135">
        <v>72386.8</v>
      </c>
    </row>
    <row r="100" spans="1:4" ht="31.5">
      <c r="A100" s="18" t="s">
        <v>792</v>
      </c>
      <c r="B100" s="2" t="s">
        <v>1103</v>
      </c>
      <c r="C100" s="135">
        <f>C101</f>
        <v>14283.3</v>
      </c>
      <c r="D100" s="135">
        <f>D101</f>
        <v>24971.3</v>
      </c>
    </row>
    <row r="101" spans="1:4" ht="31.5">
      <c r="A101" s="18" t="s">
        <v>791</v>
      </c>
      <c r="B101" s="2" t="s">
        <v>1104</v>
      </c>
      <c r="C101" s="135">
        <v>14283.3</v>
      </c>
      <c r="D101" s="135">
        <v>24971.3</v>
      </c>
    </row>
    <row r="102" spans="1:4" ht="37.5" customHeight="1">
      <c r="A102" s="24" t="s">
        <v>363</v>
      </c>
      <c r="B102" s="163" t="s">
        <v>438</v>
      </c>
      <c r="C102" s="135">
        <f>C104+C113+C110+C112+C108+C109+C105+C111</f>
        <v>241651.891</v>
      </c>
      <c r="D102" s="135">
        <f>D104+D113+D110+D112+D108+D109+D105+D111</f>
        <v>306416.314</v>
      </c>
    </row>
    <row r="103" spans="1:4" ht="50.25" customHeight="1">
      <c r="A103" s="18" t="s">
        <v>912</v>
      </c>
      <c r="B103" s="2" t="s">
        <v>895</v>
      </c>
      <c r="C103" s="135">
        <f>C104</f>
        <v>54417</v>
      </c>
      <c r="D103" s="135">
        <f>D104</f>
        <v>55433</v>
      </c>
    </row>
    <row r="104" spans="1:4" ht="141.75" customHeight="1">
      <c r="A104" s="18" t="s">
        <v>618</v>
      </c>
      <c r="B104" s="2" t="s">
        <v>913</v>
      </c>
      <c r="C104" s="135">
        <v>54417</v>
      </c>
      <c r="D104" s="135">
        <v>55433</v>
      </c>
    </row>
    <row r="105" spans="1:4" ht="48.75" customHeight="1">
      <c r="A105" s="18" t="s">
        <v>908</v>
      </c>
      <c r="B105" s="2" t="s">
        <v>910</v>
      </c>
      <c r="C105" s="135">
        <f>C107</f>
        <v>1285.772</v>
      </c>
      <c r="D105" s="135">
        <f>D106</f>
        <v>6503.5</v>
      </c>
    </row>
    <row r="106" spans="1:4" ht="48.75" customHeight="1">
      <c r="A106" s="18" t="s">
        <v>942</v>
      </c>
      <c r="B106" s="2" t="s">
        <v>803</v>
      </c>
      <c r="C106" s="135">
        <v>0</v>
      </c>
      <c r="D106" s="135">
        <v>6503.5</v>
      </c>
    </row>
    <row r="107" spans="1:4" ht="70.5" customHeight="1">
      <c r="A107" s="18" t="s">
        <v>909</v>
      </c>
      <c r="B107" s="86" t="s">
        <v>911</v>
      </c>
      <c r="C107" s="135">
        <v>1285.772</v>
      </c>
      <c r="D107" s="135">
        <v>0</v>
      </c>
    </row>
    <row r="108" spans="1:4" ht="70.5" customHeight="1">
      <c r="A108" s="24" t="s">
        <v>619</v>
      </c>
      <c r="B108" s="86" t="s">
        <v>804</v>
      </c>
      <c r="C108" s="135">
        <v>419.291</v>
      </c>
      <c r="D108" s="135">
        <v>333.914</v>
      </c>
    </row>
    <row r="109" spans="1:4" ht="37.5" customHeight="1">
      <c r="A109" s="18" t="s">
        <v>620</v>
      </c>
      <c r="B109" s="2" t="s">
        <v>805</v>
      </c>
      <c r="C109" s="135">
        <v>6611.8</v>
      </c>
      <c r="D109" s="135">
        <v>6591</v>
      </c>
    </row>
    <row r="110" spans="1:4" ht="35.25" customHeight="1">
      <c r="A110" s="18" t="s">
        <v>621</v>
      </c>
      <c r="B110" s="2" t="s">
        <v>806</v>
      </c>
      <c r="C110" s="135">
        <v>31239.9</v>
      </c>
      <c r="D110" s="135">
        <v>32570.6</v>
      </c>
    </row>
    <row r="111" spans="1:4" ht="69" customHeight="1">
      <c r="A111" s="85" t="s">
        <v>907</v>
      </c>
      <c r="B111" s="86" t="s">
        <v>929</v>
      </c>
      <c r="C111" s="135">
        <v>40889.228</v>
      </c>
      <c r="D111" s="135">
        <v>95700</v>
      </c>
    </row>
    <row r="112" spans="1:4" ht="66.75" customHeight="1">
      <c r="A112" s="18" t="s">
        <v>622</v>
      </c>
      <c r="B112" s="2" t="s">
        <v>807</v>
      </c>
      <c r="C112" s="135">
        <v>3990.6</v>
      </c>
      <c r="D112" s="135">
        <v>3990.6</v>
      </c>
    </row>
    <row r="113" spans="1:4" ht="18.75" customHeight="1">
      <c r="A113" s="24" t="s">
        <v>623</v>
      </c>
      <c r="B113" s="86" t="s">
        <v>370</v>
      </c>
      <c r="C113" s="135">
        <f>C118+C114+C117+C115+C116+C119+C120+C121+C122</f>
        <v>102798.30000000002</v>
      </c>
      <c r="D113" s="135">
        <f>D118+D114+D117+D115+D116+D119+D120+D121+D122</f>
        <v>105293.7</v>
      </c>
    </row>
    <row r="114" spans="1:4" ht="71.25" customHeight="1">
      <c r="A114" s="18" t="s">
        <v>624</v>
      </c>
      <c r="B114" s="2" t="s">
        <v>808</v>
      </c>
      <c r="C114" s="135">
        <v>500</v>
      </c>
      <c r="D114" s="135">
        <v>0</v>
      </c>
    </row>
    <row r="115" spans="1:4" ht="128.25" customHeight="1">
      <c r="A115" s="18" t="s">
        <v>625</v>
      </c>
      <c r="B115" s="2" t="s">
        <v>613</v>
      </c>
      <c r="C115" s="135">
        <v>38358.8</v>
      </c>
      <c r="D115" s="135">
        <v>41123.7</v>
      </c>
    </row>
    <row r="116" spans="1:4" ht="102" customHeight="1">
      <c r="A116" s="18" t="s">
        <v>626</v>
      </c>
      <c r="B116" s="2" t="s">
        <v>614</v>
      </c>
      <c r="C116" s="135">
        <v>22470.7</v>
      </c>
      <c r="D116" s="135">
        <v>24122</v>
      </c>
    </row>
    <row r="117" spans="1:4" ht="98.25" customHeight="1">
      <c r="A117" s="18" t="s">
        <v>627</v>
      </c>
      <c r="B117" s="2" t="s">
        <v>809</v>
      </c>
      <c r="C117" s="135">
        <v>8715.6</v>
      </c>
      <c r="D117" s="135">
        <v>8715.6</v>
      </c>
    </row>
    <row r="118" spans="1:4" ht="84" customHeight="1">
      <c r="A118" s="24" t="s">
        <v>628</v>
      </c>
      <c r="B118" s="86" t="s">
        <v>364</v>
      </c>
      <c r="C118" s="135">
        <v>270</v>
      </c>
      <c r="D118" s="135">
        <v>270</v>
      </c>
    </row>
    <row r="119" spans="1:4" ht="66" customHeight="1">
      <c r="A119" s="18" t="s">
        <v>798</v>
      </c>
      <c r="B119" s="2" t="s">
        <v>810</v>
      </c>
      <c r="C119" s="135">
        <v>5983.6</v>
      </c>
      <c r="D119" s="135">
        <v>5983.6</v>
      </c>
    </row>
    <row r="120" spans="1:4" ht="69.75" customHeight="1">
      <c r="A120" s="18" t="s">
        <v>799</v>
      </c>
      <c r="B120" s="2" t="s">
        <v>812</v>
      </c>
      <c r="C120" s="135">
        <v>20284.8</v>
      </c>
      <c r="D120" s="135">
        <v>20284.8</v>
      </c>
    </row>
    <row r="121" spans="1:4" ht="53.25" customHeight="1">
      <c r="A121" s="18" t="s">
        <v>801</v>
      </c>
      <c r="B121" s="2" t="s">
        <v>802</v>
      </c>
      <c r="C121" s="135">
        <v>4794</v>
      </c>
      <c r="D121" s="135">
        <v>4794</v>
      </c>
    </row>
    <row r="122" spans="1:4" ht="35.25" customHeight="1">
      <c r="A122" s="18" t="s">
        <v>905</v>
      </c>
      <c r="B122" s="2" t="s">
        <v>906</v>
      </c>
      <c r="C122" s="135">
        <v>1420.8</v>
      </c>
      <c r="D122" s="135">
        <v>0</v>
      </c>
    </row>
    <row r="123" spans="1:4" ht="31.5">
      <c r="A123" s="24" t="s">
        <v>661</v>
      </c>
      <c r="B123" s="163" t="s">
        <v>371</v>
      </c>
      <c r="C123" s="135">
        <f>C126+C149+C150+C152+C153+C151</f>
        <v>851580.0999999999</v>
      </c>
      <c r="D123" s="135">
        <f>D126+D149+D150+D152+D153+D151</f>
        <v>897944.3999999999</v>
      </c>
    </row>
    <row r="124" spans="1:4" ht="47.25" hidden="1">
      <c r="A124" s="24" t="s">
        <v>114</v>
      </c>
      <c r="B124" s="163" t="s">
        <v>518</v>
      </c>
      <c r="C124" s="135">
        <v>0</v>
      </c>
      <c r="D124" s="135">
        <v>0</v>
      </c>
    </row>
    <row r="125" spans="1:4" ht="47.25" hidden="1">
      <c r="A125" s="24" t="s">
        <v>113</v>
      </c>
      <c r="B125" s="163" t="s">
        <v>517</v>
      </c>
      <c r="C125" s="135"/>
      <c r="D125" s="135">
        <v>0</v>
      </c>
    </row>
    <row r="126" spans="1:4" ht="45" customHeight="1">
      <c r="A126" s="85" t="s">
        <v>631</v>
      </c>
      <c r="B126" s="164" t="s">
        <v>365</v>
      </c>
      <c r="C126" s="135">
        <f>C132+C133+C134+C135+C136+C137+C138+C139+C140+C142+C143+C144+C145+C127+C128+C129+C130+C131+C141+C147+C146+C148</f>
        <v>820740.2999999999</v>
      </c>
      <c r="D126" s="135">
        <f>D132+D133+D134+D135+D136+D137+D138+D139+D140+D142+D143+D144+D145+D127+D128+D129+D130+D131+D141+D147+D146+D148</f>
        <v>865787.2999999999</v>
      </c>
    </row>
    <row r="127" spans="1:4" ht="257.25" customHeight="1">
      <c r="A127" s="18" t="s">
        <v>632</v>
      </c>
      <c r="B127" s="2" t="s">
        <v>171</v>
      </c>
      <c r="C127" s="135">
        <v>209799.5</v>
      </c>
      <c r="D127" s="135">
        <v>223791.3</v>
      </c>
    </row>
    <row r="128" spans="1:4" ht="264" customHeight="1">
      <c r="A128" s="18" t="s">
        <v>633</v>
      </c>
      <c r="B128" s="2" t="s">
        <v>366</v>
      </c>
      <c r="C128" s="135">
        <v>2853.8</v>
      </c>
      <c r="D128" s="135">
        <v>2853.8</v>
      </c>
    </row>
    <row r="129" spans="1:4" ht="230.25" customHeight="1">
      <c r="A129" s="18" t="s">
        <v>634</v>
      </c>
      <c r="B129" s="2" t="s">
        <v>172</v>
      </c>
      <c r="C129" s="135">
        <v>371280.9</v>
      </c>
      <c r="D129" s="135">
        <v>398384.4</v>
      </c>
    </row>
    <row r="130" spans="1:4" ht="227.25" customHeight="1">
      <c r="A130" s="18" t="s">
        <v>635</v>
      </c>
      <c r="B130" s="2" t="s">
        <v>367</v>
      </c>
      <c r="C130" s="135">
        <v>15376.5</v>
      </c>
      <c r="D130" s="135">
        <v>15376.5</v>
      </c>
    </row>
    <row r="131" spans="1:4" ht="89.25" customHeight="1">
      <c r="A131" s="18" t="s">
        <v>636</v>
      </c>
      <c r="B131" s="2" t="s">
        <v>102</v>
      </c>
      <c r="C131" s="135">
        <v>5221.1</v>
      </c>
      <c r="D131" s="135">
        <v>5372.1</v>
      </c>
    </row>
    <row r="132" spans="1:4" ht="89.25" customHeight="1">
      <c r="A132" s="18" t="s">
        <v>637</v>
      </c>
      <c r="B132" s="2" t="s">
        <v>173</v>
      </c>
      <c r="C132" s="135">
        <v>7903.9</v>
      </c>
      <c r="D132" s="135">
        <v>7903.9</v>
      </c>
    </row>
    <row r="133" spans="1:4" ht="99.75" customHeight="1">
      <c r="A133" s="18" t="s">
        <v>638</v>
      </c>
      <c r="B133" s="2" t="s">
        <v>104</v>
      </c>
      <c r="C133" s="135">
        <v>1393.9</v>
      </c>
      <c r="D133" s="135">
        <v>1435.4</v>
      </c>
    </row>
    <row r="134" spans="1:4" ht="90" customHeight="1">
      <c r="A134" s="18" t="s">
        <v>639</v>
      </c>
      <c r="B134" s="2" t="s">
        <v>103</v>
      </c>
      <c r="C134" s="135">
        <v>1750.2</v>
      </c>
      <c r="D134" s="135">
        <v>1802.2</v>
      </c>
    </row>
    <row r="135" spans="1:4" ht="213.75" customHeight="1">
      <c r="A135" s="18" t="s">
        <v>640</v>
      </c>
      <c r="B135" s="2" t="s">
        <v>813</v>
      </c>
      <c r="C135" s="135">
        <v>280.8</v>
      </c>
      <c r="D135" s="135">
        <v>280.8</v>
      </c>
    </row>
    <row r="136" spans="1:4" ht="102" customHeight="1">
      <c r="A136" s="18" t="s">
        <v>641</v>
      </c>
      <c r="B136" s="2" t="s">
        <v>814</v>
      </c>
      <c r="C136" s="135">
        <v>672.4</v>
      </c>
      <c r="D136" s="135">
        <v>672.4</v>
      </c>
    </row>
    <row r="137" spans="1:4" ht="267" customHeight="1">
      <c r="A137" s="18" t="s">
        <v>642</v>
      </c>
      <c r="B137" s="2" t="s">
        <v>369</v>
      </c>
      <c r="C137" s="135">
        <v>43595.2</v>
      </c>
      <c r="D137" s="135">
        <v>43595.2</v>
      </c>
    </row>
    <row r="138" spans="1:4" ht="109.5" customHeight="1">
      <c r="A138" s="18" t="s">
        <v>643</v>
      </c>
      <c r="B138" s="2" t="s">
        <v>105</v>
      </c>
      <c r="C138" s="135">
        <v>10818.7</v>
      </c>
      <c r="D138" s="135">
        <v>10818.7</v>
      </c>
    </row>
    <row r="139" spans="1:4" ht="117" customHeight="1">
      <c r="A139" s="18" t="s">
        <v>644</v>
      </c>
      <c r="B139" s="2" t="s">
        <v>815</v>
      </c>
      <c r="C139" s="135">
        <v>1009.6</v>
      </c>
      <c r="D139" s="135">
        <v>1009.6</v>
      </c>
    </row>
    <row r="140" spans="1:4" ht="116.25" customHeight="1">
      <c r="A140" s="18" t="s">
        <v>645</v>
      </c>
      <c r="B140" s="2" t="s">
        <v>816</v>
      </c>
      <c r="C140" s="135">
        <v>3329.3</v>
      </c>
      <c r="D140" s="135">
        <v>3475.7</v>
      </c>
    </row>
    <row r="141" spans="1:4" ht="132" customHeight="1">
      <c r="A141" s="18" t="s">
        <v>646</v>
      </c>
      <c r="B141" s="2" t="s">
        <v>817</v>
      </c>
      <c r="C141" s="135">
        <v>18517.5</v>
      </c>
      <c r="D141" s="135">
        <v>19332.7</v>
      </c>
    </row>
    <row r="142" spans="1:4" ht="135.75" customHeight="1">
      <c r="A142" s="18" t="s">
        <v>647</v>
      </c>
      <c r="B142" s="2" t="s">
        <v>368</v>
      </c>
      <c r="C142" s="135">
        <v>250</v>
      </c>
      <c r="D142" s="135">
        <v>250</v>
      </c>
    </row>
    <row r="143" spans="1:4" ht="296.25" customHeight="1">
      <c r="A143" s="18" t="s">
        <v>659</v>
      </c>
      <c r="B143" s="2" t="s">
        <v>106</v>
      </c>
      <c r="C143" s="135">
        <v>73915.5</v>
      </c>
      <c r="D143" s="135">
        <v>76327.7</v>
      </c>
    </row>
    <row r="144" spans="1:4" ht="249" customHeight="1">
      <c r="A144" s="18" t="s">
        <v>658</v>
      </c>
      <c r="B144" s="2" t="s">
        <v>170</v>
      </c>
      <c r="C144" s="135">
        <v>38447.4</v>
      </c>
      <c r="D144" s="135">
        <v>38918.5</v>
      </c>
    </row>
    <row r="145" spans="1:4" ht="90" customHeight="1">
      <c r="A145" s="18" t="s">
        <v>657</v>
      </c>
      <c r="B145" s="2" t="s">
        <v>818</v>
      </c>
      <c r="C145" s="165">
        <v>1136.4</v>
      </c>
      <c r="D145" s="135">
        <v>1136.4</v>
      </c>
    </row>
    <row r="146" spans="1:4" ht="115.5" customHeight="1">
      <c r="A146" s="18" t="s">
        <v>797</v>
      </c>
      <c r="B146" s="2" t="s">
        <v>819</v>
      </c>
      <c r="C146" s="135">
        <v>1225</v>
      </c>
      <c r="D146" s="135">
        <v>1225</v>
      </c>
    </row>
    <row r="147" spans="1:4" ht="83.25" customHeight="1">
      <c r="A147" s="18" t="s">
        <v>660</v>
      </c>
      <c r="B147" s="2" t="s">
        <v>174</v>
      </c>
      <c r="C147" s="135">
        <v>11263.2</v>
      </c>
      <c r="D147" s="135">
        <v>11099.6</v>
      </c>
    </row>
    <row r="148" spans="1:4" ht="116.25" customHeight="1">
      <c r="A148" s="18" t="s">
        <v>793</v>
      </c>
      <c r="B148" s="2" t="s">
        <v>794</v>
      </c>
      <c r="C148" s="135">
        <v>699.5</v>
      </c>
      <c r="D148" s="135">
        <v>725.4</v>
      </c>
    </row>
    <row r="149" spans="1:4" s="166" customFormat="1" ht="94.5">
      <c r="A149" s="24" t="s">
        <v>655</v>
      </c>
      <c r="B149" s="2" t="s">
        <v>820</v>
      </c>
      <c r="C149" s="135">
        <v>23363.9</v>
      </c>
      <c r="D149" s="135">
        <v>24298.5</v>
      </c>
    </row>
    <row r="150" spans="1:4" ht="54.75" customHeight="1">
      <c r="A150" s="24" t="s">
        <v>653</v>
      </c>
      <c r="B150" s="164" t="s">
        <v>518</v>
      </c>
      <c r="C150" s="135">
        <v>2035.1</v>
      </c>
      <c r="D150" s="135">
        <v>2099.9</v>
      </c>
    </row>
    <row r="151" spans="1:4" ht="72" customHeight="1">
      <c r="A151" s="18" t="s">
        <v>795</v>
      </c>
      <c r="B151" s="2" t="s">
        <v>796</v>
      </c>
      <c r="C151" s="135">
        <v>33.2</v>
      </c>
      <c r="D151" s="135">
        <v>267.4</v>
      </c>
    </row>
    <row r="152" spans="1:4" ht="78.75">
      <c r="A152" s="85" t="s">
        <v>654</v>
      </c>
      <c r="B152" s="2" t="s">
        <v>821</v>
      </c>
      <c r="C152" s="135">
        <v>3982.2</v>
      </c>
      <c r="D152" s="135">
        <v>4008.7</v>
      </c>
    </row>
    <row r="153" spans="1:4" ht="47.25">
      <c r="A153" s="85" t="s">
        <v>652</v>
      </c>
      <c r="B153" s="164" t="s">
        <v>177</v>
      </c>
      <c r="C153" s="135">
        <v>1425.4</v>
      </c>
      <c r="D153" s="135">
        <v>1482.6</v>
      </c>
    </row>
    <row r="154" spans="1:4" ht="15.75">
      <c r="A154" s="85" t="s">
        <v>651</v>
      </c>
      <c r="B154" s="163" t="s">
        <v>519</v>
      </c>
      <c r="C154" s="135">
        <f>C155+C158+C156</f>
        <v>52691.4</v>
      </c>
      <c r="D154" s="135">
        <f>D155+D158+D156</f>
        <v>52691.4</v>
      </c>
    </row>
    <row r="155" spans="1:4" ht="78.75">
      <c r="A155" s="85" t="s">
        <v>650</v>
      </c>
      <c r="B155" s="2" t="s">
        <v>1100</v>
      </c>
      <c r="C155" s="135">
        <v>3248</v>
      </c>
      <c r="D155" s="135">
        <v>3248</v>
      </c>
    </row>
    <row r="156" spans="1:4" ht="67.5" customHeight="1">
      <c r="A156" s="18" t="s">
        <v>1078</v>
      </c>
      <c r="B156" s="2" t="s">
        <v>1079</v>
      </c>
      <c r="C156" s="135">
        <v>41343.4</v>
      </c>
      <c r="D156" s="135">
        <v>41343.4</v>
      </c>
    </row>
    <row r="157" spans="1:4" ht="31.5">
      <c r="A157" s="18" t="s">
        <v>649</v>
      </c>
      <c r="B157" s="2" t="s">
        <v>1096</v>
      </c>
      <c r="C157" s="135">
        <f>C158</f>
        <v>8100</v>
      </c>
      <c r="D157" s="135">
        <f>D158</f>
        <v>8100</v>
      </c>
    </row>
    <row r="158" spans="1:4" ht="115.5" customHeight="1">
      <c r="A158" s="18" t="s">
        <v>648</v>
      </c>
      <c r="B158" s="2" t="s">
        <v>1098</v>
      </c>
      <c r="C158" s="165">
        <v>8100</v>
      </c>
      <c r="D158" s="135">
        <v>8100</v>
      </c>
    </row>
    <row r="159" spans="1:4" ht="15.75">
      <c r="A159" s="23"/>
      <c r="B159" s="167" t="s">
        <v>417</v>
      </c>
      <c r="C159" s="137">
        <f>C95+C15</f>
        <v>1938335.8909999998</v>
      </c>
      <c r="D159" s="137">
        <f>D95+D15</f>
        <v>2071953.614</v>
      </c>
    </row>
    <row r="161" spans="1:4" ht="15.75">
      <c r="A161" s="213" t="s">
        <v>176</v>
      </c>
      <c r="B161" s="213"/>
      <c r="C161" s="213"/>
      <c r="D161" s="213"/>
    </row>
  </sheetData>
  <sheetProtection/>
  <mergeCells count="14">
    <mergeCell ref="A7:D7"/>
    <mergeCell ref="C12:D12"/>
    <mergeCell ref="C13:D13"/>
    <mergeCell ref="A3:D3"/>
    <mergeCell ref="A161:D161"/>
    <mergeCell ref="A1:D1"/>
    <mergeCell ref="A2:D2"/>
    <mergeCell ref="A4:D4"/>
    <mergeCell ref="A11:D11"/>
    <mergeCell ref="A5:D5"/>
    <mergeCell ref="A10:D10"/>
    <mergeCell ref="A9:D9"/>
    <mergeCell ref="A8:D8"/>
    <mergeCell ref="A6:D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E788"/>
  <sheetViews>
    <sheetView zoomScalePageLayoutView="0" workbookViewId="0" topLeftCell="A508">
      <selection activeCell="B8" sqref="B8:E8"/>
    </sheetView>
  </sheetViews>
  <sheetFormatPr defaultColWidth="9.00390625" defaultRowHeight="12.75"/>
  <cols>
    <col min="1" max="1" width="80.625" style="53" customWidth="1"/>
    <col min="2" max="2" width="6.125" style="14" customWidth="1"/>
    <col min="3" max="3" width="15.75390625" style="14" customWidth="1"/>
    <col min="4" max="4" width="5.00390625" style="14" customWidth="1"/>
    <col min="5" max="5" width="15.75390625" style="17" customWidth="1"/>
    <col min="6" max="16384" width="9.125" style="3" customWidth="1"/>
  </cols>
  <sheetData>
    <row r="1" spans="1:5" s="15" customFormat="1" ht="15">
      <c r="A1" s="56"/>
      <c r="B1" s="224" t="s">
        <v>135</v>
      </c>
      <c r="C1" s="224"/>
      <c r="D1" s="224"/>
      <c r="E1" s="224"/>
    </row>
    <row r="2" spans="1:5" s="15" customFormat="1" ht="15">
      <c r="A2" s="56"/>
      <c r="B2" s="224" t="s">
        <v>449</v>
      </c>
      <c r="C2" s="224"/>
      <c r="D2" s="224"/>
      <c r="E2" s="224"/>
    </row>
    <row r="3" spans="1:5" s="15" customFormat="1" ht="15">
      <c r="A3" s="56"/>
      <c r="B3" s="224" t="s">
        <v>450</v>
      </c>
      <c r="C3" s="224"/>
      <c r="D3" s="224"/>
      <c r="E3" s="224"/>
    </row>
    <row r="4" spans="1:5" s="15" customFormat="1" ht="15">
      <c r="A4" s="56"/>
      <c r="B4" s="224" t="s">
        <v>411</v>
      </c>
      <c r="C4" s="224"/>
      <c r="D4" s="224"/>
      <c r="E4" s="224"/>
    </row>
    <row r="5" spans="1:5" s="15" customFormat="1" ht="15">
      <c r="A5" s="56"/>
      <c r="B5" s="223" t="s">
        <v>934</v>
      </c>
      <c r="C5" s="223"/>
      <c r="D5" s="223"/>
      <c r="E5" s="223"/>
    </row>
    <row r="6" spans="1:5" s="15" customFormat="1" ht="15">
      <c r="A6" s="56"/>
      <c r="B6" s="223" t="s">
        <v>1011</v>
      </c>
      <c r="C6" s="217"/>
      <c r="D6" s="217"/>
      <c r="E6" s="217"/>
    </row>
    <row r="7" spans="1:5" s="15" customFormat="1" ht="15.75" customHeight="1">
      <c r="A7" s="56"/>
      <c r="B7" s="223" t="s">
        <v>1072</v>
      </c>
      <c r="C7" s="217"/>
      <c r="D7" s="217"/>
      <c r="E7" s="217"/>
    </row>
    <row r="8" spans="1:5" s="15" customFormat="1" ht="15.75" customHeight="1">
      <c r="A8" s="56"/>
      <c r="B8" s="223" t="s">
        <v>1170</v>
      </c>
      <c r="C8" s="217"/>
      <c r="D8" s="217"/>
      <c r="E8" s="217"/>
    </row>
    <row r="9" spans="2:5" ht="15.75">
      <c r="B9" s="223" t="s">
        <v>1164</v>
      </c>
      <c r="C9" s="217"/>
      <c r="D9" s="217"/>
      <c r="E9" s="217"/>
    </row>
    <row r="10" spans="1:5" ht="66.75" customHeight="1">
      <c r="A10" s="221" t="s">
        <v>662</v>
      </c>
      <c r="B10" s="221"/>
      <c r="C10" s="221"/>
      <c r="D10" s="221"/>
      <c r="E10" s="221"/>
    </row>
    <row r="11" spans="1:5" ht="15.75">
      <c r="A11" s="221"/>
      <c r="B11" s="221"/>
      <c r="C11" s="221"/>
      <c r="D11" s="221"/>
      <c r="E11" s="221"/>
    </row>
    <row r="12" spans="4:5" ht="15.75">
      <c r="D12" s="222" t="s">
        <v>471</v>
      </c>
      <c r="E12" s="222"/>
    </row>
    <row r="13" spans="1:5" s="20" customFormat="1" ht="15.75">
      <c r="A13" s="1" t="s">
        <v>429</v>
      </c>
      <c r="B13" s="18" t="s">
        <v>9</v>
      </c>
      <c r="C13" s="18" t="s">
        <v>378</v>
      </c>
      <c r="D13" s="18" t="s">
        <v>10</v>
      </c>
      <c r="E13" s="19" t="s">
        <v>414</v>
      </c>
    </row>
    <row r="14" spans="1:5" s="20" customFormat="1" ht="15.75">
      <c r="A14" s="1">
        <v>1</v>
      </c>
      <c r="B14" s="21">
        <v>2</v>
      </c>
      <c r="C14" s="18">
        <v>3</v>
      </c>
      <c r="D14" s="18">
        <v>4</v>
      </c>
      <c r="E14" s="19">
        <v>5</v>
      </c>
    </row>
    <row r="15" spans="1:5" s="22" customFormat="1" ht="15.75">
      <c r="A15" s="57" t="s">
        <v>11</v>
      </c>
      <c r="B15" s="5" t="s">
        <v>418</v>
      </c>
      <c r="C15" s="5"/>
      <c r="D15" s="5"/>
      <c r="E15" s="137">
        <f>E16+E23+E50+E55+E41+E45</f>
        <v>143421.44100000002</v>
      </c>
    </row>
    <row r="16" spans="1:5" s="22" customFormat="1" ht="41.25" customHeight="1">
      <c r="A16" s="2" t="s">
        <v>528</v>
      </c>
      <c r="B16" s="7" t="s">
        <v>31</v>
      </c>
      <c r="C16" s="5"/>
      <c r="D16" s="5"/>
      <c r="E16" s="135">
        <f>E19</f>
        <v>4747</v>
      </c>
    </row>
    <row r="17" spans="1:5" s="22" customFormat="1" ht="31.5">
      <c r="A17" s="2" t="s">
        <v>120</v>
      </c>
      <c r="B17" s="7" t="s">
        <v>31</v>
      </c>
      <c r="C17" s="7" t="s">
        <v>243</v>
      </c>
      <c r="D17" s="5"/>
      <c r="E17" s="135">
        <f>E18</f>
        <v>4747</v>
      </c>
    </row>
    <row r="18" spans="1:5" s="22" customFormat="1" ht="31.5">
      <c r="A18" s="2" t="s">
        <v>244</v>
      </c>
      <c r="B18" s="7" t="s">
        <v>31</v>
      </c>
      <c r="C18" s="7" t="s">
        <v>245</v>
      </c>
      <c r="D18" s="5"/>
      <c r="E18" s="135">
        <f>E19</f>
        <v>4747</v>
      </c>
    </row>
    <row r="19" spans="1:5" s="22" customFormat="1" ht="15.75">
      <c r="A19" s="2" t="s">
        <v>530</v>
      </c>
      <c r="B19" s="7" t="s">
        <v>31</v>
      </c>
      <c r="C19" s="7" t="s">
        <v>246</v>
      </c>
      <c r="D19" s="7"/>
      <c r="E19" s="135">
        <f>E20+E21+E22</f>
        <v>4747</v>
      </c>
    </row>
    <row r="20" spans="1:5" s="22" customFormat="1" ht="47.25">
      <c r="A20" s="2" t="s">
        <v>501</v>
      </c>
      <c r="B20" s="7" t="s">
        <v>31</v>
      </c>
      <c r="C20" s="7" t="s">
        <v>246</v>
      </c>
      <c r="D20" s="7" t="s">
        <v>502</v>
      </c>
      <c r="E20" s="135">
        <v>3860</v>
      </c>
    </row>
    <row r="21" spans="1:5" s="22" customFormat="1" ht="31.5">
      <c r="A21" s="2" t="s">
        <v>529</v>
      </c>
      <c r="B21" s="7" t="s">
        <v>31</v>
      </c>
      <c r="C21" s="7" t="s">
        <v>246</v>
      </c>
      <c r="D21" s="7" t="s">
        <v>503</v>
      </c>
      <c r="E21" s="135">
        <v>630</v>
      </c>
    </row>
    <row r="22" spans="1:5" s="22" customFormat="1" ht="15.75">
      <c r="A22" s="2" t="s">
        <v>504</v>
      </c>
      <c r="B22" s="7" t="s">
        <v>31</v>
      </c>
      <c r="C22" s="7" t="s">
        <v>246</v>
      </c>
      <c r="D22" s="7" t="s">
        <v>505</v>
      </c>
      <c r="E22" s="135">
        <v>257</v>
      </c>
    </row>
    <row r="23" spans="1:5" ht="47.25">
      <c r="A23" s="2" t="s">
        <v>458</v>
      </c>
      <c r="B23" s="7" t="s">
        <v>12</v>
      </c>
      <c r="C23" s="7"/>
      <c r="D23" s="7"/>
      <c r="E23" s="135">
        <f>E24+E30</f>
        <v>102039</v>
      </c>
    </row>
    <row r="24" spans="1:5" ht="47.25">
      <c r="A24" s="2" t="s">
        <v>110</v>
      </c>
      <c r="B24" s="7" t="s">
        <v>12</v>
      </c>
      <c r="C24" s="7" t="s">
        <v>213</v>
      </c>
      <c r="D24" s="7"/>
      <c r="E24" s="135">
        <f>E25</f>
        <v>19225</v>
      </c>
    </row>
    <row r="25" spans="1:5" ht="63">
      <c r="A25" s="2" t="s">
        <v>531</v>
      </c>
      <c r="B25" s="7" t="s">
        <v>12</v>
      </c>
      <c r="C25" s="7" t="s">
        <v>215</v>
      </c>
      <c r="D25" s="7"/>
      <c r="E25" s="135">
        <f>E26</f>
        <v>19225</v>
      </c>
    </row>
    <row r="26" spans="1:5" ht="15.75">
      <c r="A26" s="2" t="s">
        <v>530</v>
      </c>
      <c r="B26" s="7" t="s">
        <v>12</v>
      </c>
      <c r="C26" s="7" t="s">
        <v>355</v>
      </c>
      <c r="D26" s="7"/>
      <c r="E26" s="135">
        <f>E27+E28+E29</f>
        <v>19225</v>
      </c>
    </row>
    <row r="27" spans="1:5" ht="47.25">
      <c r="A27" s="2" t="s">
        <v>501</v>
      </c>
      <c r="B27" s="7" t="s">
        <v>12</v>
      </c>
      <c r="C27" s="7" t="s">
        <v>355</v>
      </c>
      <c r="D27" s="7" t="s">
        <v>502</v>
      </c>
      <c r="E27" s="135">
        <v>17268</v>
      </c>
    </row>
    <row r="28" spans="1:5" ht="31.5">
      <c r="A28" s="2" t="s">
        <v>529</v>
      </c>
      <c r="B28" s="7" t="s">
        <v>12</v>
      </c>
      <c r="C28" s="7" t="s">
        <v>355</v>
      </c>
      <c r="D28" s="7" t="s">
        <v>503</v>
      </c>
      <c r="E28" s="135">
        <v>1954</v>
      </c>
    </row>
    <row r="29" spans="1:5" ht="15.75">
      <c r="A29" s="2" t="s">
        <v>504</v>
      </c>
      <c r="B29" s="7" t="s">
        <v>12</v>
      </c>
      <c r="C29" s="7" t="s">
        <v>355</v>
      </c>
      <c r="D29" s="7" t="s">
        <v>505</v>
      </c>
      <c r="E29" s="135">
        <v>3</v>
      </c>
    </row>
    <row r="30" spans="1:5" ht="31.5">
      <c r="A30" s="2" t="s">
        <v>120</v>
      </c>
      <c r="B30" s="7" t="s">
        <v>12</v>
      </c>
      <c r="C30" s="7" t="s">
        <v>243</v>
      </c>
      <c r="D30" s="7"/>
      <c r="E30" s="135">
        <f>E31</f>
        <v>82814</v>
      </c>
    </row>
    <row r="31" spans="1:5" ht="47.25">
      <c r="A31" s="2" t="s">
        <v>532</v>
      </c>
      <c r="B31" s="7" t="s">
        <v>12</v>
      </c>
      <c r="C31" s="7" t="s">
        <v>247</v>
      </c>
      <c r="D31" s="7"/>
      <c r="E31" s="135">
        <f>E32+E37+E39</f>
        <v>82814</v>
      </c>
    </row>
    <row r="32" spans="1:5" ht="15.75">
      <c r="A32" s="2" t="s">
        <v>530</v>
      </c>
      <c r="B32" s="7" t="s">
        <v>12</v>
      </c>
      <c r="C32" s="7" t="s">
        <v>248</v>
      </c>
      <c r="D32" s="7"/>
      <c r="E32" s="135">
        <f>E33+E34+E36+E35</f>
        <v>79758</v>
      </c>
    </row>
    <row r="33" spans="1:5" ht="47.25">
      <c r="A33" s="2" t="s">
        <v>501</v>
      </c>
      <c r="B33" s="7" t="s">
        <v>12</v>
      </c>
      <c r="C33" s="7" t="s">
        <v>248</v>
      </c>
      <c r="D33" s="7" t="s">
        <v>502</v>
      </c>
      <c r="E33" s="135">
        <v>59272</v>
      </c>
    </row>
    <row r="34" spans="1:5" ht="31.5">
      <c r="A34" s="2" t="s">
        <v>529</v>
      </c>
      <c r="B34" s="7" t="s">
        <v>12</v>
      </c>
      <c r="C34" s="7" t="s">
        <v>248</v>
      </c>
      <c r="D34" s="7" t="s">
        <v>503</v>
      </c>
      <c r="E34" s="135">
        <v>19707.2</v>
      </c>
    </row>
    <row r="35" spans="1:5" ht="15.75">
      <c r="A35" s="2" t="s">
        <v>514</v>
      </c>
      <c r="B35" s="7" t="s">
        <v>12</v>
      </c>
      <c r="C35" s="7" t="s">
        <v>248</v>
      </c>
      <c r="D35" s="7" t="s">
        <v>513</v>
      </c>
      <c r="E35" s="135">
        <v>27.8</v>
      </c>
    </row>
    <row r="36" spans="1:5" ht="15.75">
      <c r="A36" s="2" t="s">
        <v>504</v>
      </c>
      <c r="B36" s="7" t="s">
        <v>12</v>
      </c>
      <c r="C36" s="7" t="s">
        <v>248</v>
      </c>
      <c r="D36" s="7" t="s">
        <v>505</v>
      </c>
      <c r="E36" s="135">
        <v>751</v>
      </c>
    </row>
    <row r="37" spans="1:5" ht="31.5">
      <c r="A37" s="2" t="s">
        <v>32</v>
      </c>
      <c r="B37" s="7" t="s">
        <v>12</v>
      </c>
      <c r="C37" s="7" t="s">
        <v>249</v>
      </c>
      <c r="D37" s="7"/>
      <c r="E37" s="135">
        <f>E38</f>
        <v>3031</v>
      </c>
    </row>
    <row r="38" spans="1:5" ht="47.25">
      <c r="A38" s="2" t="s">
        <v>501</v>
      </c>
      <c r="B38" s="7" t="s">
        <v>12</v>
      </c>
      <c r="C38" s="7" t="s">
        <v>249</v>
      </c>
      <c r="D38" s="7" t="s">
        <v>502</v>
      </c>
      <c r="E38" s="135">
        <v>3031</v>
      </c>
    </row>
    <row r="39" spans="1:5" ht="33" customHeight="1">
      <c r="A39" s="2" t="s">
        <v>1047</v>
      </c>
      <c r="B39" s="7" t="s">
        <v>12</v>
      </c>
      <c r="C39" s="7" t="s">
        <v>1080</v>
      </c>
      <c r="D39" s="7"/>
      <c r="E39" s="135">
        <f>E40</f>
        <v>25</v>
      </c>
    </row>
    <row r="40" spans="1:5" ht="31.5">
      <c r="A40" s="2" t="s">
        <v>529</v>
      </c>
      <c r="B40" s="7" t="s">
        <v>12</v>
      </c>
      <c r="C40" s="7" t="s">
        <v>1080</v>
      </c>
      <c r="D40" s="7" t="s">
        <v>503</v>
      </c>
      <c r="E40" s="135">
        <v>25</v>
      </c>
    </row>
    <row r="41" spans="1:5" ht="15.75">
      <c r="A41" s="2" t="s">
        <v>733</v>
      </c>
      <c r="B41" s="7" t="s">
        <v>732</v>
      </c>
      <c r="C41" s="7"/>
      <c r="D41" s="7"/>
      <c r="E41" s="135">
        <f>E42</f>
        <v>31.241</v>
      </c>
    </row>
    <row r="42" spans="1:5" ht="47.25">
      <c r="A42" s="2" t="s">
        <v>734</v>
      </c>
      <c r="B42" s="7" t="s">
        <v>732</v>
      </c>
      <c r="C42" s="7" t="s">
        <v>250</v>
      </c>
      <c r="D42" s="7"/>
      <c r="E42" s="135">
        <f>E43</f>
        <v>31.241</v>
      </c>
    </row>
    <row r="43" spans="1:5" ht="47.25">
      <c r="A43" s="2" t="s">
        <v>735</v>
      </c>
      <c r="B43" s="7" t="s">
        <v>732</v>
      </c>
      <c r="C43" s="7" t="s">
        <v>736</v>
      </c>
      <c r="D43" s="7"/>
      <c r="E43" s="135">
        <f>E44</f>
        <v>31.241</v>
      </c>
    </row>
    <row r="44" spans="1:5" ht="31.5">
      <c r="A44" s="2" t="s">
        <v>529</v>
      </c>
      <c r="B44" s="7" t="s">
        <v>732</v>
      </c>
      <c r="C44" s="7" t="s">
        <v>736</v>
      </c>
      <c r="D44" s="7" t="s">
        <v>503</v>
      </c>
      <c r="E44" s="135">
        <v>31.241</v>
      </c>
    </row>
    <row r="45" spans="1:5" ht="15.75">
      <c r="A45" s="2" t="s">
        <v>737</v>
      </c>
      <c r="B45" s="7" t="s">
        <v>731</v>
      </c>
      <c r="C45" s="7"/>
      <c r="D45" s="7"/>
      <c r="E45" s="135">
        <f>E46</f>
        <v>3093</v>
      </c>
    </row>
    <row r="46" spans="1:5" ht="31.5">
      <c r="A46" s="2" t="s">
        <v>120</v>
      </c>
      <c r="B46" s="7" t="s">
        <v>731</v>
      </c>
      <c r="C46" s="7" t="s">
        <v>243</v>
      </c>
      <c r="D46" s="7"/>
      <c r="E46" s="135">
        <f>E47</f>
        <v>3093</v>
      </c>
    </row>
    <row r="47" spans="1:5" ht="31.5">
      <c r="A47" s="2" t="s">
        <v>833</v>
      </c>
      <c r="B47" s="7" t="s">
        <v>731</v>
      </c>
      <c r="C47" s="7" t="s">
        <v>738</v>
      </c>
      <c r="D47" s="7"/>
      <c r="E47" s="135">
        <f>E49</f>
        <v>3093</v>
      </c>
    </row>
    <row r="48" spans="1:5" ht="31.5">
      <c r="A48" s="2" t="s">
        <v>1012</v>
      </c>
      <c r="B48" s="7" t="s">
        <v>731</v>
      </c>
      <c r="C48" s="7" t="s">
        <v>1013</v>
      </c>
      <c r="D48" s="7"/>
      <c r="E48" s="135">
        <f>E49</f>
        <v>3093</v>
      </c>
    </row>
    <row r="49" spans="1:5" ht="15.75">
      <c r="A49" s="2" t="s">
        <v>504</v>
      </c>
      <c r="B49" s="7" t="s">
        <v>731</v>
      </c>
      <c r="C49" s="7" t="s">
        <v>1013</v>
      </c>
      <c r="D49" s="7" t="s">
        <v>505</v>
      </c>
      <c r="E49" s="135">
        <v>3093</v>
      </c>
    </row>
    <row r="50" spans="1:5" ht="15.75">
      <c r="A50" s="2" t="s">
        <v>427</v>
      </c>
      <c r="B50" s="7" t="s">
        <v>122</v>
      </c>
      <c r="C50" s="7"/>
      <c r="D50" s="7"/>
      <c r="E50" s="135">
        <f>E51</f>
        <v>800</v>
      </c>
    </row>
    <row r="51" spans="1:5" ht="47.25">
      <c r="A51" s="2" t="s">
        <v>274</v>
      </c>
      <c r="B51" s="7" t="s">
        <v>122</v>
      </c>
      <c r="C51" s="7" t="s">
        <v>275</v>
      </c>
      <c r="D51" s="7"/>
      <c r="E51" s="135">
        <f>E52</f>
        <v>800</v>
      </c>
    </row>
    <row r="52" spans="1:5" ht="31.5">
      <c r="A52" s="2" t="s">
        <v>847</v>
      </c>
      <c r="B52" s="7" t="s">
        <v>122</v>
      </c>
      <c r="C52" s="7" t="s">
        <v>276</v>
      </c>
      <c r="D52" s="7"/>
      <c r="E52" s="135">
        <f>E53</f>
        <v>800</v>
      </c>
    </row>
    <row r="53" spans="1:5" ht="15.75">
      <c r="A53" s="2" t="s">
        <v>136</v>
      </c>
      <c r="B53" s="7" t="s">
        <v>122</v>
      </c>
      <c r="C53" s="7" t="s">
        <v>277</v>
      </c>
      <c r="D53" s="7"/>
      <c r="E53" s="135">
        <f>E54</f>
        <v>800</v>
      </c>
    </row>
    <row r="54" spans="1:5" ht="15.75">
      <c r="A54" s="2" t="s">
        <v>504</v>
      </c>
      <c r="B54" s="7" t="s">
        <v>122</v>
      </c>
      <c r="C54" s="7" t="s">
        <v>277</v>
      </c>
      <c r="D54" s="7" t="s">
        <v>505</v>
      </c>
      <c r="E54" s="135">
        <v>800</v>
      </c>
    </row>
    <row r="55" spans="1:5" ht="15.75">
      <c r="A55" s="2" t="s">
        <v>107</v>
      </c>
      <c r="B55" s="7" t="s">
        <v>123</v>
      </c>
      <c r="C55" s="7"/>
      <c r="D55" s="7"/>
      <c r="E55" s="135">
        <f>E79+E66+E60+E56</f>
        <v>32711.2</v>
      </c>
    </row>
    <row r="56" spans="1:5" ht="31.5">
      <c r="A56" s="2" t="s">
        <v>109</v>
      </c>
      <c r="B56" s="7" t="s">
        <v>123</v>
      </c>
      <c r="C56" s="7" t="s">
        <v>73</v>
      </c>
      <c r="D56" s="7"/>
      <c r="E56" s="135">
        <f>E57</f>
        <v>144</v>
      </c>
    </row>
    <row r="57" spans="1:5" ht="47.25">
      <c r="A57" s="2" t="s">
        <v>86</v>
      </c>
      <c r="B57" s="7" t="s">
        <v>123</v>
      </c>
      <c r="C57" s="7" t="s">
        <v>212</v>
      </c>
      <c r="D57" s="7"/>
      <c r="E57" s="135">
        <f>E58</f>
        <v>144</v>
      </c>
    </row>
    <row r="58" spans="1:5" ht="31.5">
      <c r="A58" s="2" t="s">
        <v>533</v>
      </c>
      <c r="B58" s="7" t="s">
        <v>123</v>
      </c>
      <c r="C58" s="7" t="s">
        <v>76</v>
      </c>
      <c r="D58" s="7"/>
      <c r="E58" s="135">
        <f>E59</f>
        <v>144</v>
      </c>
    </row>
    <row r="59" spans="1:5" ht="31.5">
      <c r="A59" s="2" t="s">
        <v>529</v>
      </c>
      <c r="B59" s="7" t="s">
        <v>123</v>
      </c>
      <c r="C59" s="7" t="s">
        <v>76</v>
      </c>
      <c r="D59" s="7" t="s">
        <v>503</v>
      </c>
      <c r="E59" s="135">
        <v>144</v>
      </c>
    </row>
    <row r="60" spans="1:5" ht="47.25">
      <c r="A60" s="2" t="s">
        <v>110</v>
      </c>
      <c r="B60" s="7" t="s">
        <v>123</v>
      </c>
      <c r="C60" s="7" t="s">
        <v>213</v>
      </c>
      <c r="D60" s="7"/>
      <c r="E60" s="135">
        <f>E61</f>
        <v>13624</v>
      </c>
    </row>
    <row r="61" spans="1:5" ht="31.5">
      <c r="A61" s="2" t="s">
        <v>216</v>
      </c>
      <c r="B61" s="7" t="s">
        <v>123</v>
      </c>
      <c r="C61" s="7" t="s">
        <v>357</v>
      </c>
      <c r="D61" s="7"/>
      <c r="E61" s="135">
        <f>E62</f>
        <v>13624</v>
      </c>
    </row>
    <row r="62" spans="1:5" ht="15.75">
      <c r="A62" s="2" t="s">
        <v>181</v>
      </c>
      <c r="B62" s="7" t="s">
        <v>123</v>
      </c>
      <c r="C62" s="7" t="s">
        <v>358</v>
      </c>
      <c r="D62" s="7"/>
      <c r="E62" s="135">
        <f>E63+E64+E65</f>
        <v>13624</v>
      </c>
    </row>
    <row r="63" spans="1:5" ht="47.25">
      <c r="A63" s="2" t="s">
        <v>501</v>
      </c>
      <c r="B63" s="7" t="s">
        <v>123</v>
      </c>
      <c r="C63" s="7" t="s">
        <v>358</v>
      </c>
      <c r="D63" s="7" t="s">
        <v>502</v>
      </c>
      <c r="E63" s="135">
        <v>12265</v>
      </c>
    </row>
    <row r="64" spans="1:5" ht="31.5">
      <c r="A64" s="2" t="s">
        <v>529</v>
      </c>
      <c r="B64" s="7" t="s">
        <v>123</v>
      </c>
      <c r="C64" s="7" t="s">
        <v>358</v>
      </c>
      <c r="D64" s="7" t="s">
        <v>503</v>
      </c>
      <c r="E64" s="135">
        <v>1358</v>
      </c>
    </row>
    <row r="65" spans="1:5" ht="15.75">
      <c r="A65" s="2" t="s">
        <v>504</v>
      </c>
      <c r="B65" s="7" t="s">
        <v>123</v>
      </c>
      <c r="C65" s="7" t="s">
        <v>358</v>
      </c>
      <c r="D65" s="7" t="s">
        <v>505</v>
      </c>
      <c r="E65" s="135">
        <v>1</v>
      </c>
    </row>
    <row r="66" spans="1:5" ht="31.5">
      <c r="A66" s="2" t="s">
        <v>120</v>
      </c>
      <c r="B66" s="7" t="s">
        <v>123</v>
      </c>
      <c r="C66" s="7" t="s">
        <v>243</v>
      </c>
      <c r="D66" s="7"/>
      <c r="E66" s="135">
        <f>E67+E76</f>
        <v>9188.2</v>
      </c>
    </row>
    <row r="67" spans="1:5" ht="47.25">
      <c r="A67" s="2" t="s">
        <v>534</v>
      </c>
      <c r="B67" s="7" t="s">
        <v>123</v>
      </c>
      <c r="C67" s="7" t="s">
        <v>250</v>
      </c>
      <c r="D67" s="7"/>
      <c r="E67" s="135">
        <f>E68+E71+E73</f>
        <v>7915.8</v>
      </c>
    </row>
    <row r="68" spans="1:5" ht="31.5">
      <c r="A68" s="2" t="s">
        <v>533</v>
      </c>
      <c r="B68" s="7" t="s">
        <v>123</v>
      </c>
      <c r="C68" s="7" t="s">
        <v>254</v>
      </c>
      <c r="D68" s="7"/>
      <c r="E68" s="135">
        <f>E69+E70</f>
        <v>4888.3</v>
      </c>
    </row>
    <row r="69" spans="1:5" ht="47.25">
      <c r="A69" s="2" t="s">
        <v>501</v>
      </c>
      <c r="B69" s="7" t="s">
        <v>123</v>
      </c>
      <c r="C69" s="7" t="s">
        <v>254</v>
      </c>
      <c r="D69" s="7" t="s">
        <v>502</v>
      </c>
      <c r="E69" s="135">
        <v>4106.3</v>
      </c>
    </row>
    <row r="70" spans="1:5" ht="31.5">
      <c r="A70" s="2" t="s">
        <v>529</v>
      </c>
      <c r="B70" s="7" t="s">
        <v>123</v>
      </c>
      <c r="C70" s="7" t="s">
        <v>254</v>
      </c>
      <c r="D70" s="7" t="s">
        <v>503</v>
      </c>
      <c r="E70" s="135">
        <v>782</v>
      </c>
    </row>
    <row r="71" spans="1:5" ht="47.25">
      <c r="A71" s="2" t="s">
        <v>535</v>
      </c>
      <c r="B71" s="7" t="s">
        <v>123</v>
      </c>
      <c r="C71" s="7" t="s">
        <v>252</v>
      </c>
      <c r="D71" s="7"/>
      <c r="E71" s="135">
        <f>E72</f>
        <v>1342.2</v>
      </c>
    </row>
    <row r="72" spans="1:5" ht="47.25">
      <c r="A72" s="2" t="s">
        <v>501</v>
      </c>
      <c r="B72" s="7" t="s">
        <v>123</v>
      </c>
      <c r="C72" s="7" t="s">
        <v>252</v>
      </c>
      <c r="D72" s="7" t="s">
        <v>502</v>
      </c>
      <c r="E72" s="135">
        <v>1342.2</v>
      </c>
    </row>
    <row r="73" spans="1:5" ht="31.5">
      <c r="A73" s="2" t="s">
        <v>536</v>
      </c>
      <c r="B73" s="7" t="s">
        <v>123</v>
      </c>
      <c r="C73" s="7" t="s">
        <v>253</v>
      </c>
      <c r="D73" s="7"/>
      <c r="E73" s="135">
        <f>E74+E75</f>
        <v>1685.3</v>
      </c>
    </row>
    <row r="74" spans="1:5" ht="47.25">
      <c r="A74" s="2" t="s">
        <v>501</v>
      </c>
      <c r="B74" s="7" t="s">
        <v>123</v>
      </c>
      <c r="C74" s="7" t="s">
        <v>253</v>
      </c>
      <c r="D74" s="7" t="s">
        <v>502</v>
      </c>
      <c r="E74" s="135">
        <v>1553.3</v>
      </c>
    </row>
    <row r="75" spans="1:5" ht="31.5" customHeight="1">
      <c r="A75" s="2" t="s">
        <v>529</v>
      </c>
      <c r="B75" s="7" t="s">
        <v>123</v>
      </c>
      <c r="C75" s="7" t="s">
        <v>253</v>
      </c>
      <c r="D75" s="7" t="s">
        <v>503</v>
      </c>
      <c r="E75" s="135">
        <v>132</v>
      </c>
    </row>
    <row r="76" spans="1:5" ht="21" customHeight="1">
      <c r="A76" s="2" t="s">
        <v>824</v>
      </c>
      <c r="B76" s="7" t="s">
        <v>123</v>
      </c>
      <c r="C76" s="7" t="s">
        <v>863</v>
      </c>
      <c r="D76" s="7"/>
      <c r="E76" s="135">
        <f>E78</f>
        <v>1272.4</v>
      </c>
    </row>
    <row r="77" spans="1:5" ht="22.5" customHeight="1">
      <c r="A77" s="2" t="s">
        <v>825</v>
      </c>
      <c r="B77" s="7" t="s">
        <v>123</v>
      </c>
      <c r="C77" s="7" t="s">
        <v>864</v>
      </c>
      <c r="D77" s="7"/>
      <c r="E77" s="135">
        <f>E78</f>
        <v>1272.4</v>
      </c>
    </row>
    <row r="78" spans="1:5" ht="31.5">
      <c r="A78" s="2" t="s">
        <v>529</v>
      </c>
      <c r="B78" s="7" t="s">
        <v>123</v>
      </c>
      <c r="C78" s="7" t="s">
        <v>864</v>
      </c>
      <c r="D78" s="7" t="s">
        <v>503</v>
      </c>
      <c r="E78" s="135">
        <v>1272.4</v>
      </c>
    </row>
    <row r="79" spans="1:5" ht="66.75" customHeight="1">
      <c r="A79" s="2" t="s">
        <v>255</v>
      </c>
      <c r="B79" s="7" t="s">
        <v>123</v>
      </c>
      <c r="C79" s="7" t="s">
        <v>256</v>
      </c>
      <c r="D79" s="7"/>
      <c r="E79" s="135">
        <f>E83+E80</f>
        <v>9755</v>
      </c>
    </row>
    <row r="80" spans="1:5" ht="34.5" customHeight="1">
      <c r="A80" s="2" t="s">
        <v>844</v>
      </c>
      <c r="B80" s="7" t="s">
        <v>123</v>
      </c>
      <c r="C80" s="7" t="s">
        <v>259</v>
      </c>
      <c r="D80" s="7"/>
      <c r="E80" s="135">
        <f>E81</f>
        <v>200</v>
      </c>
    </row>
    <row r="81" spans="1:5" ht="51.75" customHeight="1">
      <c r="A81" s="2" t="s">
        <v>1102</v>
      </c>
      <c r="B81" s="7" t="s">
        <v>123</v>
      </c>
      <c r="C81" s="7" t="s">
        <v>1101</v>
      </c>
      <c r="D81" s="7"/>
      <c r="E81" s="135">
        <f>E82</f>
        <v>200</v>
      </c>
    </row>
    <row r="82" spans="1:5" ht="18" customHeight="1">
      <c r="A82" s="2" t="s">
        <v>398</v>
      </c>
      <c r="B82" s="7" t="s">
        <v>123</v>
      </c>
      <c r="C82" s="7" t="s">
        <v>1101</v>
      </c>
      <c r="D82" s="7" t="s">
        <v>512</v>
      </c>
      <c r="E82" s="135">
        <v>200</v>
      </c>
    </row>
    <row r="83" spans="1:5" ht="31.5">
      <c r="A83" s="2" t="s">
        <v>287</v>
      </c>
      <c r="B83" s="7" t="s">
        <v>123</v>
      </c>
      <c r="C83" s="7" t="s">
        <v>288</v>
      </c>
      <c r="D83" s="7"/>
      <c r="E83" s="135">
        <f>E86+E88+E91+E84</f>
        <v>9555</v>
      </c>
    </row>
    <row r="84" spans="1:5" ht="33.75" customHeight="1">
      <c r="A84" s="2" t="s">
        <v>563</v>
      </c>
      <c r="B84" s="7" t="s">
        <v>123</v>
      </c>
      <c r="C84" s="7" t="s">
        <v>1014</v>
      </c>
      <c r="D84" s="7"/>
      <c r="E84" s="135">
        <f>E85</f>
        <v>150</v>
      </c>
    </row>
    <row r="85" spans="1:5" ht="15.75">
      <c r="A85" s="2" t="s">
        <v>398</v>
      </c>
      <c r="B85" s="7" t="s">
        <v>123</v>
      </c>
      <c r="C85" s="7" t="s">
        <v>1014</v>
      </c>
      <c r="D85" s="7" t="s">
        <v>512</v>
      </c>
      <c r="E85" s="135">
        <v>150</v>
      </c>
    </row>
    <row r="86" spans="1:5" ht="31.5">
      <c r="A86" s="2" t="s">
        <v>108</v>
      </c>
      <c r="B86" s="7" t="s">
        <v>123</v>
      </c>
      <c r="C86" s="7" t="s">
        <v>53</v>
      </c>
      <c r="D86" s="7"/>
      <c r="E86" s="135">
        <f>E87</f>
        <v>500</v>
      </c>
    </row>
    <row r="87" spans="1:5" ht="31.5">
      <c r="A87" s="2" t="s">
        <v>529</v>
      </c>
      <c r="B87" s="7" t="s">
        <v>123</v>
      </c>
      <c r="C87" s="7" t="s">
        <v>53</v>
      </c>
      <c r="D87" s="7" t="s">
        <v>503</v>
      </c>
      <c r="E87" s="135">
        <v>500</v>
      </c>
    </row>
    <row r="88" spans="1:5" ht="15.75">
      <c r="A88" s="2" t="s">
        <v>303</v>
      </c>
      <c r="B88" s="7" t="s">
        <v>123</v>
      </c>
      <c r="C88" s="7" t="s">
        <v>54</v>
      </c>
      <c r="D88" s="7"/>
      <c r="E88" s="135">
        <f>E89+E90</f>
        <v>8846.714</v>
      </c>
    </row>
    <row r="89" spans="1:5" ht="31.5">
      <c r="A89" s="2" t="s">
        <v>529</v>
      </c>
      <c r="B89" s="7" t="s">
        <v>123</v>
      </c>
      <c r="C89" s="7" t="s">
        <v>54</v>
      </c>
      <c r="D89" s="7" t="s">
        <v>503</v>
      </c>
      <c r="E89" s="135">
        <v>8838.394</v>
      </c>
    </row>
    <row r="90" spans="1:5" ht="15.75">
      <c r="A90" s="2" t="s">
        <v>504</v>
      </c>
      <c r="B90" s="7" t="s">
        <v>123</v>
      </c>
      <c r="C90" s="7" t="s">
        <v>54</v>
      </c>
      <c r="D90" s="7" t="s">
        <v>505</v>
      </c>
      <c r="E90" s="135">
        <v>8.32</v>
      </c>
    </row>
    <row r="91" spans="1:5" ht="15.75">
      <c r="A91" s="2" t="s">
        <v>948</v>
      </c>
      <c r="B91" s="7" t="s">
        <v>123</v>
      </c>
      <c r="C91" s="7" t="s">
        <v>949</v>
      </c>
      <c r="D91" s="7"/>
      <c r="E91" s="135">
        <f>E92</f>
        <v>58.286</v>
      </c>
    </row>
    <row r="92" spans="1:5" ht="15.75">
      <c r="A92" s="2" t="s">
        <v>504</v>
      </c>
      <c r="B92" s="7" t="s">
        <v>123</v>
      </c>
      <c r="C92" s="7" t="s">
        <v>949</v>
      </c>
      <c r="D92" s="7" t="s">
        <v>505</v>
      </c>
      <c r="E92" s="135">
        <v>58.286</v>
      </c>
    </row>
    <row r="93" spans="1:5" s="22" customFormat="1" ht="15.75">
      <c r="A93" s="57" t="s">
        <v>466</v>
      </c>
      <c r="B93" s="5" t="s">
        <v>467</v>
      </c>
      <c r="C93" s="5"/>
      <c r="D93" s="5"/>
      <c r="E93" s="137">
        <f>E94</f>
        <v>2021.2</v>
      </c>
    </row>
    <row r="94" spans="1:5" ht="15.75">
      <c r="A94" s="2" t="s">
        <v>469</v>
      </c>
      <c r="B94" s="7" t="s">
        <v>468</v>
      </c>
      <c r="C94" s="7"/>
      <c r="D94" s="7"/>
      <c r="E94" s="135">
        <f>E95</f>
        <v>2021.2</v>
      </c>
    </row>
    <row r="95" spans="1:5" ht="31.5">
      <c r="A95" s="2" t="s">
        <v>120</v>
      </c>
      <c r="B95" s="7" t="s">
        <v>468</v>
      </c>
      <c r="C95" s="7" t="s">
        <v>243</v>
      </c>
      <c r="D95" s="7"/>
      <c r="E95" s="135">
        <f>E96</f>
        <v>2021.2</v>
      </c>
    </row>
    <row r="96" spans="1:5" ht="47.25">
      <c r="A96" s="2" t="s">
        <v>534</v>
      </c>
      <c r="B96" s="7" t="s">
        <v>468</v>
      </c>
      <c r="C96" s="7" t="s">
        <v>250</v>
      </c>
      <c r="D96" s="7"/>
      <c r="E96" s="135">
        <f>E97</f>
        <v>2021.2</v>
      </c>
    </row>
    <row r="97" spans="1:5" ht="31.5">
      <c r="A97" s="2" t="s">
        <v>537</v>
      </c>
      <c r="B97" s="7" t="s">
        <v>468</v>
      </c>
      <c r="C97" s="7" t="s">
        <v>251</v>
      </c>
      <c r="D97" s="7"/>
      <c r="E97" s="135">
        <f>E98</f>
        <v>2021.2</v>
      </c>
    </row>
    <row r="98" spans="1:5" ht="15.75">
      <c r="A98" s="2" t="s">
        <v>398</v>
      </c>
      <c r="B98" s="7" t="s">
        <v>468</v>
      </c>
      <c r="C98" s="7" t="s">
        <v>251</v>
      </c>
      <c r="D98" s="7" t="s">
        <v>512</v>
      </c>
      <c r="E98" s="135">
        <v>2021.2</v>
      </c>
    </row>
    <row r="99" spans="1:5" s="22" customFormat="1" ht="31.5">
      <c r="A99" s="57" t="s">
        <v>13</v>
      </c>
      <c r="B99" s="5" t="s">
        <v>14</v>
      </c>
      <c r="C99" s="5"/>
      <c r="D99" s="5"/>
      <c r="E99" s="137">
        <f>E100</f>
        <v>3377</v>
      </c>
    </row>
    <row r="100" spans="1:5" ht="31.5">
      <c r="A100" s="2" t="s">
        <v>300</v>
      </c>
      <c r="B100" s="7" t="s">
        <v>461</v>
      </c>
      <c r="C100" s="7"/>
      <c r="D100" s="7"/>
      <c r="E100" s="135">
        <f>E101+E110</f>
        <v>3377</v>
      </c>
    </row>
    <row r="101" spans="1:5" ht="47.25">
      <c r="A101" s="2" t="s">
        <v>274</v>
      </c>
      <c r="B101" s="7" t="s">
        <v>461</v>
      </c>
      <c r="C101" s="7" t="s">
        <v>275</v>
      </c>
      <c r="D101" s="7"/>
      <c r="E101" s="135">
        <f>E102+E107</f>
        <v>2817</v>
      </c>
    </row>
    <row r="102" spans="1:5" ht="63">
      <c r="A102" s="2" t="s">
        <v>538</v>
      </c>
      <c r="B102" s="7" t="s">
        <v>461</v>
      </c>
      <c r="C102" s="7" t="s">
        <v>278</v>
      </c>
      <c r="D102" s="7"/>
      <c r="E102" s="135">
        <f>E103</f>
        <v>2767</v>
      </c>
    </row>
    <row r="103" spans="1:5" ht="15.75">
      <c r="A103" s="2" t="s">
        <v>452</v>
      </c>
      <c r="B103" s="7" t="s">
        <v>461</v>
      </c>
      <c r="C103" s="7" t="s">
        <v>279</v>
      </c>
      <c r="D103" s="7"/>
      <c r="E103" s="135">
        <f>E104+E105+E106</f>
        <v>2767</v>
      </c>
    </row>
    <row r="104" spans="1:5" ht="47.25">
      <c r="A104" s="2" t="s">
        <v>501</v>
      </c>
      <c r="B104" s="7" t="s">
        <v>461</v>
      </c>
      <c r="C104" s="7" t="s">
        <v>279</v>
      </c>
      <c r="D104" s="7" t="s">
        <v>502</v>
      </c>
      <c r="E104" s="135">
        <v>2204</v>
      </c>
    </row>
    <row r="105" spans="1:5" ht="31.5">
      <c r="A105" s="2" t="s">
        <v>529</v>
      </c>
      <c r="B105" s="7" t="s">
        <v>461</v>
      </c>
      <c r="C105" s="7" t="s">
        <v>279</v>
      </c>
      <c r="D105" s="7" t="s">
        <v>503</v>
      </c>
      <c r="E105" s="135">
        <v>530</v>
      </c>
    </row>
    <row r="106" spans="1:5" ht="15.75">
      <c r="A106" s="2" t="s">
        <v>504</v>
      </c>
      <c r="B106" s="7" t="s">
        <v>461</v>
      </c>
      <c r="C106" s="7" t="s">
        <v>279</v>
      </c>
      <c r="D106" s="7" t="s">
        <v>505</v>
      </c>
      <c r="E106" s="135">
        <v>33</v>
      </c>
    </row>
    <row r="107" spans="1:5" ht="31.5" customHeight="1">
      <c r="A107" s="2" t="s">
        <v>1112</v>
      </c>
      <c r="B107" s="7" t="s">
        <v>461</v>
      </c>
      <c r="C107" s="7" t="s">
        <v>1113</v>
      </c>
      <c r="D107" s="7"/>
      <c r="E107" s="135">
        <f>E108</f>
        <v>50</v>
      </c>
    </row>
    <row r="108" spans="1:5" ht="32.25" customHeight="1">
      <c r="A108" s="2" t="s">
        <v>1115</v>
      </c>
      <c r="B108" s="7" t="s">
        <v>461</v>
      </c>
      <c r="C108" s="7" t="s">
        <v>1114</v>
      </c>
      <c r="D108" s="7"/>
      <c r="E108" s="135">
        <f>E109</f>
        <v>50</v>
      </c>
    </row>
    <row r="109" spans="1:5" ht="15.75">
      <c r="A109" s="2" t="s">
        <v>504</v>
      </c>
      <c r="B109" s="7" t="s">
        <v>461</v>
      </c>
      <c r="C109" s="7" t="s">
        <v>1114</v>
      </c>
      <c r="D109" s="7" t="s">
        <v>505</v>
      </c>
      <c r="E109" s="135">
        <v>50</v>
      </c>
    </row>
    <row r="110" spans="1:5" ht="31.5">
      <c r="A110" s="2" t="s">
        <v>280</v>
      </c>
      <c r="B110" s="7" t="s">
        <v>461</v>
      </c>
      <c r="C110" s="7" t="s">
        <v>281</v>
      </c>
      <c r="D110" s="7"/>
      <c r="E110" s="135">
        <f>E111</f>
        <v>560</v>
      </c>
    </row>
    <row r="111" spans="1:5" ht="47.25">
      <c r="A111" s="6" t="s">
        <v>848</v>
      </c>
      <c r="B111" s="7" t="s">
        <v>461</v>
      </c>
      <c r="C111" s="7" t="s">
        <v>282</v>
      </c>
      <c r="D111" s="7"/>
      <c r="E111" s="135">
        <f>E112</f>
        <v>560</v>
      </c>
    </row>
    <row r="112" spans="1:5" ht="15.75">
      <c r="A112" s="2" t="s">
        <v>452</v>
      </c>
      <c r="B112" s="7" t="s">
        <v>461</v>
      </c>
      <c r="C112" s="7" t="s">
        <v>283</v>
      </c>
      <c r="D112" s="7"/>
      <c r="E112" s="135">
        <f>E113</f>
        <v>560</v>
      </c>
    </row>
    <row r="113" spans="1:5" ht="31.5">
      <c r="A113" s="2" t="s">
        <v>529</v>
      </c>
      <c r="B113" s="7" t="s">
        <v>461</v>
      </c>
      <c r="C113" s="7" t="s">
        <v>283</v>
      </c>
      <c r="D113" s="7" t="s">
        <v>503</v>
      </c>
      <c r="E113" s="135">
        <v>560</v>
      </c>
    </row>
    <row r="114" spans="1:5" s="22" customFormat="1" ht="15.75">
      <c r="A114" s="57" t="s">
        <v>15</v>
      </c>
      <c r="B114" s="5" t="s">
        <v>16</v>
      </c>
      <c r="C114" s="5"/>
      <c r="D114" s="5"/>
      <c r="E114" s="137">
        <f>E115+E143+E148+E166</f>
        <v>168569.688</v>
      </c>
    </row>
    <row r="115" spans="1:5" ht="15.75">
      <c r="A115" s="2" t="s">
        <v>117</v>
      </c>
      <c r="B115" s="7" t="s">
        <v>116</v>
      </c>
      <c r="C115" s="7"/>
      <c r="D115" s="7"/>
      <c r="E115" s="135">
        <f>E116+E139</f>
        <v>18263.5</v>
      </c>
    </row>
    <row r="116" spans="1:5" ht="47.25">
      <c r="A116" s="2" t="s">
        <v>1</v>
      </c>
      <c r="B116" s="7" t="s">
        <v>116</v>
      </c>
      <c r="C116" s="7" t="s">
        <v>229</v>
      </c>
      <c r="D116" s="7"/>
      <c r="E116" s="135">
        <f>E117+E129+E133</f>
        <v>11063.5</v>
      </c>
    </row>
    <row r="117" spans="1:5" ht="31.5">
      <c r="A117" s="58" t="s">
        <v>340</v>
      </c>
      <c r="B117" s="7" t="s">
        <v>116</v>
      </c>
      <c r="C117" s="25" t="s">
        <v>329</v>
      </c>
      <c r="D117" s="25"/>
      <c r="E117" s="138">
        <f>E118+E121+E124</f>
        <v>6424</v>
      </c>
    </row>
    <row r="118" spans="1:5" ht="31.5">
      <c r="A118" s="2" t="s">
        <v>539</v>
      </c>
      <c r="B118" s="7" t="s">
        <v>116</v>
      </c>
      <c r="C118" s="7" t="s">
        <v>330</v>
      </c>
      <c r="D118" s="7"/>
      <c r="E118" s="135">
        <f>E119</f>
        <v>2600</v>
      </c>
    </row>
    <row r="119" spans="1:5" ht="15.75">
      <c r="A119" s="2" t="s">
        <v>950</v>
      </c>
      <c r="B119" s="7" t="s">
        <v>116</v>
      </c>
      <c r="C119" s="7" t="s">
        <v>951</v>
      </c>
      <c r="D119" s="7"/>
      <c r="E119" s="135">
        <v>2600</v>
      </c>
    </row>
    <row r="120" spans="1:5" ht="15.75">
      <c r="A120" s="2" t="s">
        <v>504</v>
      </c>
      <c r="B120" s="7" t="s">
        <v>116</v>
      </c>
      <c r="C120" s="7" t="s">
        <v>951</v>
      </c>
      <c r="D120" s="7" t="s">
        <v>505</v>
      </c>
      <c r="E120" s="135">
        <v>2600</v>
      </c>
    </row>
    <row r="121" spans="1:5" ht="31.5">
      <c r="A121" s="2" t="s">
        <v>56</v>
      </c>
      <c r="B121" s="7" t="s">
        <v>116</v>
      </c>
      <c r="C121" s="7" t="s">
        <v>341</v>
      </c>
      <c r="D121" s="7"/>
      <c r="E121" s="135">
        <f>E122</f>
        <v>2824</v>
      </c>
    </row>
    <row r="122" spans="1:5" ht="31.5">
      <c r="A122" s="2" t="s">
        <v>506</v>
      </c>
      <c r="B122" s="7" t="s">
        <v>116</v>
      </c>
      <c r="C122" s="7" t="s">
        <v>342</v>
      </c>
      <c r="D122" s="7"/>
      <c r="E122" s="135">
        <f>E123</f>
        <v>2824</v>
      </c>
    </row>
    <row r="123" spans="1:5" ht="31.5">
      <c r="A123" s="2" t="s">
        <v>509</v>
      </c>
      <c r="B123" s="7" t="s">
        <v>116</v>
      </c>
      <c r="C123" s="7" t="s">
        <v>342</v>
      </c>
      <c r="D123" s="7" t="s">
        <v>510</v>
      </c>
      <c r="E123" s="135">
        <v>2824</v>
      </c>
    </row>
    <row r="124" spans="1:5" ht="63">
      <c r="A124" s="2" t="s">
        <v>57</v>
      </c>
      <c r="B124" s="7" t="s">
        <v>116</v>
      </c>
      <c r="C124" s="7" t="s">
        <v>343</v>
      </c>
      <c r="D124" s="7"/>
      <c r="E124" s="135">
        <f>E125</f>
        <v>1000</v>
      </c>
    </row>
    <row r="125" spans="1:5" ht="15.75">
      <c r="A125" s="2" t="s">
        <v>118</v>
      </c>
      <c r="B125" s="7" t="s">
        <v>116</v>
      </c>
      <c r="C125" s="7" t="s">
        <v>346</v>
      </c>
      <c r="D125" s="7"/>
      <c r="E125" s="135">
        <f>E126+E127+E128</f>
        <v>1000</v>
      </c>
    </row>
    <row r="126" spans="1:5" ht="32.25" customHeight="1">
      <c r="A126" s="2" t="s">
        <v>529</v>
      </c>
      <c r="B126" s="7" t="s">
        <v>116</v>
      </c>
      <c r="C126" s="7" t="s">
        <v>346</v>
      </c>
      <c r="D126" s="7" t="s">
        <v>503</v>
      </c>
      <c r="E126" s="135">
        <v>420</v>
      </c>
    </row>
    <row r="127" spans="1:5" ht="17.25" customHeight="1">
      <c r="A127" s="2" t="s">
        <v>514</v>
      </c>
      <c r="B127" s="7" t="s">
        <v>116</v>
      </c>
      <c r="C127" s="7" t="s">
        <v>346</v>
      </c>
      <c r="D127" s="7" t="s">
        <v>513</v>
      </c>
      <c r="E127" s="135">
        <v>80</v>
      </c>
    </row>
    <row r="128" spans="1:5" ht="15.75" customHeight="1">
      <c r="A128" s="2" t="s">
        <v>504</v>
      </c>
      <c r="B128" s="7" t="s">
        <v>116</v>
      </c>
      <c r="C128" s="7" t="s">
        <v>346</v>
      </c>
      <c r="D128" s="7" t="s">
        <v>505</v>
      </c>
      <c r="E128" s="135">
        <v>500</v>
      </c>
    </row>
    <row r="129" spans="1:5" ht="15.75">
      <c r="A129" s="2" t="s">
        <v>335</v>
      </c>
      <c r="B129" s="7" t="s">
        <v>116</v>
      </c>
      <c r="C129" s="7" t="s">
        <v>332</v>
      </c>
      <c r="D129" s="7"/>
      <c r="E129" s="135">
        <f>E130</f>
        <v>500</v>
      </c>
    </row>
    <row r="130" spans="1:5" ht="15.75">
      <c r="A130" s="2" t="s">
        <v>338</v>
      </c>
      <c r="B130" s="7" t="s">
        <v>116</v>
      </c>
      <c r="C130" s="7" t="s">
        <v>333</v>
      </c>
      <c r="D130" s="7"/>
      <c r="E130" s="135">
        <f>E131</f>
        <v>500</v>
      </c>
    </row>
    <row r="131" spans="1:5" ht="15.75">
      <c r="A131" s="2" t="s">
        <v>952</v>
      </c>
      <c r="B131" s="7" t="s">
        <v>116</v>
      </c>
      <c r="C131" s="7" t="s">
        <v>953</v>
      </c>
      <c r="D131" s="7"/>
      <c r="E131" s="135">
        <f>E132</f>
        <v>500</v>
      </c>
    </row>
    <row r="132" spans="1:5" ht="15.75">
      <c r="A132" s="2" t="s">
        <v>504</v>
      </c>
      <c r="B132" s="7" t="s">
        <v>116</v>
      </c>
      <c r="C132" s="7" t="s">
        <v>953</v>
      </c>
      <c r="D132" s="7" t="s">
        <v>505</v>
      </c>
      <c r="E132" s="135">
        <v>500</v>
      </c>
    </row>
    <row r="133" spans="1:5" ht="30.75" customHeight="1">
      <c r="A133" s="58" t="s">
        <v>339</v>
      </c>
      <c r="B133" s="7" t="s">
        <v>116</v>
      </c>
      <c r="C133" s="25" t="s">
        <v>336</v>
      </c>
      <c r="D133" s="25"/>
      <c r="E133" s="138">
        <f>E134</f>
        <v>4139.5</v>
      </c>
    </row>
    <row r="134" spans="1:5" ht="31.5">
      <c r="A134" s="2" t="s">
        <v>87</v>
      </c>
      <c r="B134" s="7" t="s">
        <v>116</v>
      </c>
      <c r="C134" s="7" t="s">
        <v>337</v>
      </c>
      <c r="D134" s="7"/>
      <c r="E134" s="135">
        <f>E135+E137</f>
        <v>4139.5</v>
      </c>
    </row>
    <row r="135" spans="1:5" ht="47.25">
      <c r="A135" s="2" t="s">
        <v>540</v>
      </c>
      <c r="B135" s="7" t="s">
        <v>116</v>
      </c>
      <c r="C135" s="7" t="s">
        <v>344</v>
      </c>
      <c r="D135" s="7"/>
      <c r="E135" s="135">
        <f>E136</f>
        <v>672.4</v>
      </c>
    </row>
    <row r="136" spans="1:5" ht="31.5">
      <c r="A136" s="2" t="s">
        <v>529</v>
      </c>
      <c r="B136" s="7" t="s">
        <v>116</v>
      </c>
      <c r="C136" s="7" t="s">
        <v>344</v>
      </c>
      <c r="D136" s="7" t="s">
        <v>503</v>
      </c>
      <c r="E136" s="135">
        <v>672.4</v>
      </c>
    </row>
    <row r="137" spans="1:5" ht="31.5">
      <c r="A137" s="2" t="s">
        <v>541</v>
      </c>
      <c r="B137" s="7" t="s">
        <v>116</v>
      </c>
      <c r="C137" s="7" t="s">
        <v>345</v>
      </c>
      <c r="D137" s="7"/>
      <c r="E137" s="135">
        <f>E138</f>
        <v>3467.1</v>
      </c>
    </row>
    <row r="138" spans="1:5" ht="31.5">
      <c r="A138" s="2" t="s">
        <v>529</v>
      </c>
      <c r="B138" s="7" t="s">
        <v>116</v>
      </c>
      <c r="C138" s="7" t="s">
        <v>345</v>
      </c>
      <c r="D138" s="7" t="s">
        <v>503</v>
      </c>
      <c r="E138" s="135">
        <v>3467.1</v>
      </c>
    </row>
    <row r="139" spans="1:5" ht="68.25" customHeight="1">
      <c r="A139" s="2" t="s">
        <v>255</v>
      </c>
      <c r="B139" s="7" t="s">
        <v>116</v>
      </c>
      <c r="C139" s="7" t="s">
        <v>256</v>
      </c>
      <c r="D139" s="7"/>
      <c r="E139" s="135">
        <f>E140</f>
        <v>7200</v>
      </c>
    </row>
    <row r="140" spans="1:5" ht="63">
      <c r="A140" s="2" t="s">
        <v>928</v>
      </c>
      <c r="B140" s="7" t="s">
        <v>116</v>
      </c>
      <c r="C140" s="7" t="s">
        <v>258</v>
      </c>
      <c r="D140" s="7"/>
      <c r="E140" s="135">
        <f>E141</f>
        <v>7200</v>
      </c>
    </row>
    <row r="141" spans="1:5" ht="31.5">
      <c r="A141" s="2" t="s">
        <v>348</v>
      </c>
      <c r="B141" s="7" t="s">
        <v>116</v>
      </c>
      <c r="C141" s="7" t="s">
        <v>349</v>
      </c>
      <c r="D141" s="7"/>
      <c r="E141" s="135">
        <f>E142</f>
        <v>7200</v>
      </c>
    </row>
    <row r="142" spans="1:5" ht="35.25" customHeight="1">
      <c r="A142" s="2" t="s">
        <v>182</v>
      </c>
      <c r="B142" s="7" t="s">
        <v>116</v>
      </c>
      <c r="C142" s="7" t="s">
        <v>349</v>
      </c>
      <c r="D142" s="7" t="s">
        <v>516</v>
      </c>
      <c r="E142" s="135">
        <v>7200</v>
      </c>
    </row>
    <row r="143" spans="1:5" ht="15.75">
      <c r="A143" s="2" t="s">
        <v>521</v>
      </c>
      <c r="B143" s="7" t="s">
        <v>520</v>
      </c>
      <c r="C143" s="26"/>
      <c r="D143" s="26"/>
      <c r="E143" s="135">
        <f>E144</f>
        <v>422</v>
      </c>
    </row>
    <row r="144" spans="1:5" ht="34.5" customHeight="1">
      <c r="A144" s="2" t="s">
        <v>3</v>
      </c>
      <c r="B144" s="7" t="s">
        <v>520</v>
      </c>
      <c r="C144" s="18" t="s">
        <v>266</v>
      </c>
      <c r="D144" s="18"/>
      <c r="E144" s="135">
        <f>E145</f>
        <v>422</v>
      </c>
    </row>
    <row r="145" spans="1:5" ht="31.5">
      <c r="A145" s="2" t="s">
        <v>269</v>
      </c>
      <c r="B145" s="7" t="s">
        <v>520</v>
      </c>
      <c r="C145" s="18" t="s">
        <v>270</v>
      </c>
      <c r="D145" s="18"/>
      <c r="E145" s="135">
        <f>E146</f>
        <v>422</v>
      </c>
    </row>
    <row r="146" spans="1:5" ht="15.75">
      <c r="A146" s="2" t="s">
        <v>522</v>
      </c>
      <c r="B146" s="7" t="s">
        <v>520</v>
      </c>
      <c r="C146" s="18" t="s">
        <v>271</v>
      </c>
      <c r="D146" s="26"/>
      <c r="E146" s="135">
        <f>E147</f>
        <v>422</v>
      </c>
    </row>
    <row r="147" spans="1:5" ht="31.5">
      <c r="A147" s="2" t="s">
        <v>529</v>
      </c>
      <c r="B147" s="7" t="s">
        <v>520</v>
      </c>
      <c r="C147" s="18" t="s">
        <v>271</v>
      </c>
      <c r="D147" s="18">
        <v>200</v>
      </c>
      <c r="E147" s="135">
        <v>422</v>
      </c>
    </row>
    <row r="148" spans="1:5" ht="15.75">
      <c r="A148" s="2" t="s">
        <v>397</v>
      </c>
      <c r="B148" s="7" t="s">
        <v>24</v>
      </c>
      <c r="C148" s="18"/>
      <c r="D148" s="7"/>
      <c r="E148" s="135">
        <f>E149</f>
        <v>133366.093</v>
      </c>
    </row>
    <row r="149" spans="1:5" ht="33.75" customHeight="1">
      <c r="A149" s="2" t="s">
        <v>3</v>
      </c>
      <c r="B149" s="7" t="s">
        <v>24</v>
      </c>
      <c r="C149" s="18" t="s">
        <v>266</v>
      </c>
      <c r="D149" s="7"/>
      <c r="E149" s="135">
        <f>E150</f>
        <v>133366.093</v>
      </c>
    </row>
    <row r="150" spans="1:5" ht="31.5">
      <c r="A150" s="2" t="s">
        <v>543</v>
      </c>
      <c r="B150" s="7" t="s">
        <v>24</v>
      </c>
      <c r="C150" s="18" t="s">
        <v>267</v>
      </c>
      <c r="D150" s="7"/>
      <c r="E150" s="135">
        <f>E160+E151+E164+E154+E156+E158</f>
        <v>133366.093</v>
      </c>
    </row>
    <row r="151" spans="1:5" ht="31.5">
      <c r="A151" s="2" t="s">
        <v>556</v>
      </c>
      <c r="B151" s="7" t="s">
        <v>24</v>
      </c>
      <c r="C151" s="7" t="s">
        <v>557</v>
      </c>
      <c r="D151" s="7"/>
      <c r="E151" s="135">
        <f>E152+E153</f>
        <v>76464.698</v>
      </c>
    </row>
    <row r="152" spans="1:5" ht="31.5">
      <c r="A152" s="2" t="s">
        <v>529</v>
      </c>
      <c r="B152" s="7" t="s">
        <v>24</v>
      </c>
      <c r="C152" s="7" t="s">
        <v>557</v>
      </c>
      <c r="D152" s="7" t="s">
        <v>503</v>
      </c>
      <c r="E152" s="135">
        <v>49914.698</v>
      </c>
    </row>
    <row r="153" spans="1:5" ht="15.75">
      <c r="A153" s="2" t="s">
        <v>398</v>
      </c>
      <c r="B153" s="7" t="s">
        <v>24</v>
      </c>
      <c r="C153" s="7" t="s">
        <v>557</v>
      </c>
      <c r="D153" s="7" t="s">
        <v>512</v>
      </c>
      <c r="E153" s="135">
        <v>26550</v>
      </c>
    </row>
    <row r="154" spans="1:5" ht="31.5">
      <c r="A154" s="2" t="s">
        <v>954</v>
      </c>
      <c r="B154" s="7" t="s">
        <v>24</v>
      </c>
      <c r="C154" s="7" t="s">
        <v>955</v>
      </c>
      <c r="D154" s="7"/>
      <c r="E154" s="135">
        <f>E155</f>
        <v>10560.373</v>
      </c>
    </row>
    <row r="155" spans="1:5" ht="31.5">
      <c r="A155" s="2" t="s">
        <v>529</v>
      </c>
      <c r="B155" s="7" t="s">
        <v>24</v>
      </c>
      <c r="C155" s="7" t="s">
        <v>955</v>
      </c>
      <c r="D155" s="18">
        <v>200</v>
      </c>
      <c r="E155" s="135">
        <v>10560.373</v>
      </c>
    </row>
    <row r="156" spans="1:5" ht="31.5">
      <c r="A156" s="2" t="s">
        <v>956</v>
      </c>
      <c r="B156" s="7" t="s">
        <v>24</v>
      </c>
      <c r="C156" s="7" t="s">
        <v>957</v>
      </c>
      <c r="D156" s="7"/>
      <c r="E156" s="135">
        <f>E157</f>
        <v>300</v>
      </c>
    </row>
    <row r="157" spans="1:5" ht="31.5">
      <c r="A157" s="2" t="s">
        <v>529</v>
      </c>
      <c r="B157" s="7" t="s">
        <v>24</v>
      </c>
      <c r="C157" s="7" t="s">
        <v>957</v>
      </c>
      <c r="D157" s="18">
        <v>200</v>
      </c>
      <c r="E157" s="135">
        <v>300</v>
      </c>
    </row>
    <row r="158" spans="1:5" ht="31.5">
      <c r="A158" s="2" t="s">
        <v>958</v>
      </c>
      <c r="B158" s="7" t="s">
        <v>24</v>
      </c>
      <c r="C158" s="7" t="s">
        <v>959</v>
      </c>
      <c r="D158" s="7"/>
      <c r="E158" s="135">
        <f>E159</f>
        <v>300</v>
      </c>
    </row>
    <row r="159" spans="1:5" ht="31.5">
      <c r="A159" s="2" t="s">
        <v>529</v>
      </c>
      <c r="B159" s="7" t="s">
        <v>24</v>
      </c>
      <c r="C159" s="7" t="s">
        <v>959</v>
      </c>
      <c r="D159" s="18">
        <v>200</v>
      </c>
      <c r="E159" s="135">
        <v>300</v>
      </c>
    </row>
    <row r="160" spans="1:5" ht="15.75">
      <c r="A160" s="2" t="s">
        <v>451</v>
      </c>
      <c r="B160" s="7" t="s">
        <v>24</v>
      </c>
      <c r="C160" s="7" t="s">
        <v>268</v>
      </c>
      <c r="D160" s="7"/>
      <c r="E160" s="135">
        <f>E162+E161+E163</f>
        <v>42571.305</v>
      </c>
    </row>
    <row r="161" spans="1:5" ht="31.5">
      <c r="A161" s="2" t="s">
        <v>529</v>
      </c>
      <c r="B161" s="7" t="s">
        <v>24</v>
      </c>
      <c r="C161" s="7" t="s">
        <v>268</v>
      </c>
      <c r="D161" s="7" t="s">
        <v>503</v>
      </c>
      <c r="E161" s="135">
        <v>21563.305</v>
      </c>
    </row>
    <row r="162" spans="1:5" ht="15.75">
      <c r="A162" s="2" t="s">
        <v>398</v>
      </c>
      <c r="B162" s="7" t="s">
        <v>24</v>
      </c>
      <c r="C162" s="7" t="s">
        <v>268</v>
      </c>
      <c r="D162" s="7" t="s">
        <v>512</v>
      </c>
      <c r="E162" s="135">
        <v>20958</v>
      </c>
    </row>
    <row r="163" spans="1:5" ht="15.75">
      <c r="A163" s="2" t="s">
        <v>504</v>
      </c>
      <c r="B163" s="7" t="s">
        <v>24</v>
      </c>
      <c r="C163" s="7" t="s">
        <v>268</v>
      </c>
      <c r="D163" s="7" t="s">
        <v>505</v>
      </c>
      <c r="E163" s="135">
        <v>50</v>
      </c>
    </row>
    <row r="164" spans="1:5" ht="63">
      <c r="A164" s="2" t="s">
        <v>787</v>
      </c>
      <c r="B164" s="7" t="s">
        <v>24</v>
      </c>
      <c r="C164" s="7" t="s">
        <v>900</v>
      </c>
      <c r="D164" s="7"/>
      <c r="E164" s="135">
        <f>E165</f>
        <v>3169.717</v>
      </c>
    </row>
    <row r="165" spans="1:5" ht="15.75">
      <c r="A165" s="2" t="s">
        <v>398</v>
      </c>
      <c r="B165" s="7" t="s">
        <v>24</v>
      </c>
      <c r="C165" s="7" t="s">
        <v>900</v>
      </c>
      <c r="D165" s="7" t="s">
        <v>512</v>
      </c>
      <c r="E165" s="135">
        <v>3169.717</v>
      </c>
    </row>
    <row r="166" spans="1:5" ht="15.75">
      <c r="A166" s="2" t="s">
        <v>17</v>
      </c>
      <c r="B166" s="7" t="s">
        <v>523</v>
      </c>
      <c r="C166" s="7"/>
      <c r="D166" s="7"/>
      <c r="E166" s="135">
        <f>E167+E171</f>
        <v>16518.095</v>
      </c>
    </row>
    <row r="167" spans="1:5" ht="47.25">
      <c r="A167" s="2" t="s">
        <v>0</v>
      </c>
      <c r="B167" s="7" t="s">
        <v>523</v>
      </c>
      <c r="C167" s="7" t="s">
        <v>227</v>
      </c>
      <c r="D167" s="7"/>
      <c r="E167" s="135">
        <f>E168</f>
        <v>2300</v>
      </c>
    </row>
    <row r="168" spans="1:5" ht="31.5">
      <c r="A168" s="2" t="s">
        <v>544</v>
      </c>
      <c r="B168" s="7" t="s">
        <v>523</v>
      </c>
      <c r="C168" s="7" t="s">
        <v>228</v>
      </c>
      <c r="D168" s="7"/>
      <c r="E168" s="135">
        <f>E169</f>
        <v>2300</v>
      </c>
    </row>
    <row r="169" spans="1:5" ht="15.75">
      <c r="A169" s="2" t="s">
        <v>392</v>
      </c>
      <c r="B169" s="7" t="s">
        <v>523</v>
      </c>
      <c r="C169" s="7" t="s">
        <v>61</v>
      </c>
      <c r="D169" s="7"/>
      <c r="E169" s="135">
        <f>E170</f>
        <v>2300</v>
      </c>
    </row>
    <row r="170" spans="1:5" ht="15.75">
      <c r="A170" s="2" t="s">
        <v>504</v>
      </c>
      <c r="B170" s="7" t="s">
        <v>523</v>
      </c>
      <c r="C170" s="7" t="s">
        <v>61</v>
      </c>
      <c r="D170" s="7" t="s">
        <v>505</v>
      </c>
      <c r="E170" s="135">
        <v>2300</v>
      </c>
    </row>
    <row r="171" spans="1:5" ht="68.25" customHeight="1">
      <c r="A171" s="2" t="s">
        <v>255</v>
      </c>
      <c r="B171" s="7" t="s">
        <v>523</v>
      </c>
      <c r="C171" s="7" t="s">
        <v>256</v>
      </c>
      <c r="D171" s="6"/>
      <c r="E171" s="135">
        <f>E172+E177</f>
        <v>14218.095000000001</v>
      </c>
    </row>
    <row r="172" spans="1:5" ht="31.5">
      <c r="A172" s="2" t="s">
        <v>51</v>
      </c>
      <c r="B172" s="7" t="s">
        <v>523</v>
      </c>
      <c r="C172" s="7" t="s">
        <v>55</v>
      </c>
      <c r="D172" s="6"/>
      <c r="E172" s="135">
        <f>E175+E173</f>
        <v>7218.095</v>
      </c>
    </row>
    <row r="173" spans="1:5" ht="15.75">
      <c r="A173" s="2" t="s">
        <v>350</v>
      </c>
      <c r="B173" s="7" t="s">
        <v>523</v>
      </c>
      <c r="C173" s="7" t="s">
        <v>351</v>
      </c>
      <c r="D173" s="7"/>
      <c r="E173" s="135">
        <f>E174</f>
        <v>6898.095</v>
      </c>
    </row>
    <row r="174" spans="1:5" ht="31.5">
      <c r="A174" s="2" t="s">
        <v>529</v>
      </c>
      <c r="B174" s="7" t="s">
        <v>523</v>
      </c>
      <c r="C174" s="7" t="s">
        <v>351</v>
      </c>
      <c r="D174" s="7" t="s">
        <v>503</v>
      </c>
      <c r="E174" s="135">
        <v>6898.095</v>
      </c>
    </row>
    <row r="175" spans="1:5" ht="47.25">
      <c r="A175" s="2" t="s">
        <v>1015</v>
      </c>
      <c r="B175" s="7" t="s">
        <v>523</v>
      </c>
      <c r="C175" s="7" t="s">
        <v>354</v>
      </c>
      <c r="D175" s="7"/>
      <c r="E175" s="135">
        <f>E176</f>
        <v>320</v>
      </c>
    </row>
    <row r="176" spans="1:5" ht="31.5">
      <c r="A176" s="2" t="s">
        <v>529</v>
      </c>
      <c r="B176" s="7" t="s">
        <v>523</v>
      </c>
      <c r="C176" s="7" t="s">
        <v>354</v>
      </c>
      <c r="D176" s="7" t="s">
        <v>503</v>
      </c>
      <c r="E176" s="135">
        <v>320</v>
      </c>
    </row>
    <row r="177" spans="1:5" ht="15.75">
      <c r="A177" s="6" t="s">
        <v>846</v>
      </c>
      <c r="B177" s="7" t="s">
        <v>523</v>
      </c>
      <c r="C177" s="7" t="s">
        <v>93</v>
      </c>
      <c r="D177" s="7"/>
      <c r="E177" s="135">
        <f>E178</f>
        <v>7000</v>
      </c>
    </row>
    <row r="178" spans="1:5" ht="15.75">
      <c r="A178" s="2" t="s">
        <v>94</v>
      </c>
      <c r="B178" s="7" t="s">
        <v>523</v>
      </c>
      <c r="C178" s="7" t="s">
        <v>95</v>
      </c>
      <c r="D178" s="7"/>
      <c r="E178" s="135">
        <f>E179</f>
        <v>7000</v>
      </c>
    </row>
    <row r="179" spans="1:5" ht="31.5">
      <c r="A179" s="2" t="s">
        <v>529</v>
      </c>
      <c r="B179" s="7" t="s">
        <v>523</v>
      </c>
      <c r="C179" s="7" t="s">
        <v>95</v>
      </c>
      <c r="D179" s="7" t="s">
        <v>503</v>
      </c>
      <c r="E179" s="135">
        <v>7000</v>
      </c>
    </row>
    <row r="180" spans="1:5" s="22" customFormat="1" ht="15.75">
      <c r="A180" s="57" t="s">
        <v>455</v>
      </c>
      <c r="B180" s="5" t="s">
        <v>453</v>
      </c>
      <c r="C180" s="5"/>
      <c r="D180" s="5"/>
      <c r="E180" s="137">
        <f>E181+E190+E213</f>
        <v>339342.863</v>
      </c>
    </row>
    <row r="181" spans="1:5" s="22" customFormat="1" ht="15.75">
      <c r="A181" s="2" t="s">
        <v>488</v>
      </c>
      <c r="B181" s="7" t="s">
        <v>487</v>
      </c>
      <c r="C181" s="7"/>
      <c r="D181" s="7"/>
      <c r="E181" s="135">
        <f>E182</f>
        <v>1728.1889999999999</v>
      </c>
    </row>
    <row r="182" spans="1:5" s="22" customFormat="1" ht="63.75" customHeight="1">
      <c r="A182" s="2" t="s">
        <v>255</v>
      </c>
      <c r="B182" s="7" t="s">
        <v>487</v>
      </c>
      <c r="C182" s="7" t="s">
        <v>256</v>
      </c>
      <c r="D182" s="7"/>
      <c r="E182" s="135">
        <f>E186+E183</f>
        <v>1728.1889999999999</v>
      </c>
    </row>
    <row r="183" spans="1:5" s="44" customFormat="1" ht="21.75" customHeight="1">
      <c r="A183" s="2" t="s">
        <v>843</v>
      </c>
      <c r="B183" s="7" t="s">
        <v>487</v>
      </c>
      <c r="C183" s="7" t="s">
        <v>842</v>
      </c>
      <c r="D183" s="7"/>
      <c r="E183" s="135">
        <f>E184</f>
        <v>828.189</v>
      </c>
    </row>
    <row r="184" spans="1:5" s="44" customFormat="1" ht="15.75">
      <c r="A184" s="2" t="s">
        <v>960</v>
      </c>
      <c r="B184" s="7" t="s">
        <v>487</v>
      </c>
      <c r="C184" s="7" t="s">
        <v>961</v>
      </c>
      <c r="D184" s="7"/>
      <c r="E184" s="135">
        <f>E185</f>
        <v>828.189</v>
      </c>
    </row>
    <row r="185" spans="1:5" s="44" customFormat="1" ht="15.75">
      <c r="A185" s="2" t="s">
        <v>398</v>
      </c>
      <c r="B185" s="7" t="s">
        <v>487</v>
      </c>
      <c r="C185" s="7" t="s">
        <v>961</v>
      </c>
      <c r="D185" s="7" t="s">
        <v>512</v>
      </c>
      <c r="E185" s="135">
        <v>828.189</v>
      </c>
    </row>
    <row r="186" spans="1:5" s="22" customFormat="1" ht="31.5">
      <c r="A186" s="2" t="s">
        <v>287</v>
      </c>
      <c r="B186" s="7" t="s">
        <v>487</v>
      </c>
      <c r="C186" s="7" t="s">
        <v>288</v>
      </c>
      <c r="D186" s="7"/>
      <c r="E186" s="135">
        <f>E187</f>
        <v>900</v>
      </c>
    </row>
    <row r="187" spans="1:5" s="22" customFormat="1" ht="31.5">
      <c r="A187" s="2" t="s">
        <v>489</v>
      </c>
      <c r="B187" s="7" t="s">
        <v>487</v>
      </c>
      <c r="C187" s="7" t="s">
        <v>52</v>
      </c>
      <c r="D187" s="7"/>
      <c r="E187" s="135">
        <f>E188+E189</f>
        <v>900</v>
      </c>
    </row>
    <row r="188" spans="1:5" s="22" customFormat="1" ht="31.5">
      <c r="A188" s="2" t="s">
        <v>529</v>
      </c>
      <c r="B188" s="7" t="s">
        <v>487</v>
      </c>
      <c r="C188" s="7" t="s">
        <v>52</v>
      </c>
      <c r="D188" s="7" t="s">
        <v>503</v>
      </c>
      <c r="E188" s="135">
        <v>885</v>
      </c>
    </row>
    <row r="189" spans="1:5" s="22" customFormat="1" ht="15.75">
      <c r="A189" s="2" t="s">
        <v>504</v>
      </c>
      <c r="B189" s="7" t="s">
        <v>487</v>
      </c>
      <c r="C189" s="7" t="s">
        <v>52</v>
      </c>
      <c r="D189" s="7" t="s">
        <v>505</v>
      </c>
      <c r="E189" s="135">
        <v>15</v>
      </c>
    </row>
    <row r="190" spans="1:5" ht="15.75">
      <c r="A190" s="2" t="s">
        <v>456</v>
      </c>
      <c r="B190" s="7" t="s">
        <v>454</v>
      </c>
      <c r="C190" s="7"/>
      <c r="D190" s="7"/>
      <c r="E190" s="135">
        <f>E191</f>
        <v>85653.235</v>
      </c>
    </row>
    <row r="191" spans="1:5" s="22" customFormat="1" ht="64.5" customHeight="1">
      <c r="A191" s="2" t="s">
        <v>255</v>
      </c>
      <c r="B191" s="7" t="s">
        <v>454</v>
      </c>
      <c r="C191" s="7" t="s">
        <v>256</v>
      </c>
      <c r="D191" s="7"/>
      <c r="E191" s="135">
        <f>E197+E209+E192+E200</f>
        <v>85653.235</v>
      </c>
    </row>
    <row r="192" spans="1:5" s="22" customFormat="1" ht="33.75" customHeight="1">
      <c r="A192" s="6" t="s">
        <v>545</v>
      </c>
      <c r="B192" s="7" t="s">
        <v>454</v>
      </c>
      <c r="C192" s="7" t="s">
        <v>257</v>
      </c>
      <c r="D192" s="7"/>
      <c r="E192" s="135">
        <f>E193+E195</f>
        <v>4405.76</v>
      </c>
    </row>
    <row r="193" spans="1:5" s="22" customFormat="1" ht="19.5" customHeight="1">
      <c r="A193" s="2" t="s">
        <v>561</v>
      </c>
      <c r="B193" s="7" t="s">
        <v>454</v>
      </c>
      <c r="C193" s="7" t="s">
        <v>780</v>
      </c>
      <c r="D193" s="7"/>
      <c r="E193" s="135">
        <f>E194</f>
        <v>2821</v>
      </c>
    </row>
    <row r="194" spans="1:5" s="22" customFormat="1" ht="36" customHeight="1">
      <c r="A194" s="2" t="s">
        <v>348</v>
      </c>
      <c r="B194" s="7" t="s">
        <v>454</v>
      </c>
      <c r="C194" s="7" t="s">
        <v>780</v>
      </c>
      <c r="D194" s="7" t="s">
        <v>516</v>
      </c>
      <c r="E194" s="135">
        <v>2821</v>
      </c>
    </row>
    <row r="195" spans="1:5" s="22" customFormat="1" ht="36" customHeight="1">
      <c r="A195" s="2" t="s">
        <v>348</v>
      </c>
      <c r="B195" s="7" t="s">
        <v>454</v>
      </c>
      <c r="C195" s="7" t="s">
        <v>1081</v>
      </c>
      <c r="D195" s="7"/>
      <c r="E195" s="135">
        <f>E196</f>
        <v>1584.76</v>
      </c>
    </row>
    <row r="196" spans="1:5" s="22" customFormat="1" ht="36" customHeight="1">
      <c r="A196" s="2" t="s">
        <v>182</v>
      </c>
      <c r="B196" s="7" t="s">
        <v>454</v>
      </c>
      <c r="C196" s="7" t="s">
        <v>1081</v>
      </c>
      <c r="D196" s="7" t="s">
        <v>516</v>
      </c>
      <c r="E196" s="135">
        <v>1584.76</v>
      </c>
    </row>
    <row r="197" spans="1:5" s="22" customFormat="1" ht="63">
      <c r="A197" s="2" t="s">
        <v>542</v>
      </c>
      <c r="B197" s="7" t="s">
        <v>454</v>
      </c>
      <c r="C197" s="7" t="s">
        <v>258</v>
      </c>
      <c r="D197" s="7"/>
      <c r="E197" s="135">
        <f>E198</f>
        <v>17288.64</v>
      </c>
    </row>
    <row r="198" spans="1:5" s="22" customFormat="1" ht="31.5">
      <c r="A198" s="2" t="s">
        <v>348</v>
      </c>
      <c r="B198" s="7" t="s">
        <v>454</v>
      </c>
      <c r="C198" s="7" t="s">
        <v>349</v>
      </c>
      <c r="D198" s="7"/>
      <c r="E198" s="135">
        <f>E199</f>
        <v>17288.64</v>
      </c>
    </row>
    <row r="199" spans="1:5" s="22" customFormat="1" ht="33.75" customHeight="1">
      <c r="A199" s="2" t="s">
        <v>182</v>
      </c>
      <c r="B199" s="7" t="s">
        <v>454</v>
      </c>
      <c r="C199" s="7" t="s">
        <v>349</v>
      </c>
      <c r="D199" s="7" t="s">
        <v>516</v>
      </c>
      <c r="E199" s="135">
        <v>17288.64</v>
      </c>
    </row>
    <row r="200" spans="1:5" s="22" customFormat="1" ht="33" customHeight="1">
      <c r="A200" s="2" t="s">
        <v>261</v>
      </c>
      <c r="B200" s="7" t="s">
        <v>454</v>
      </c>
      <c r="C200" s="7" t="s">
        <v>262</v>
      </c>
      <c r="D200" s="7"/>
      <c r="E200" s="135">
        <f>E201+E203+E207+E205</f>
        <v>53116.067</v>
      </c>
    </row>
    <row r="201" spans="1:5" s="22" customFormat="1" ht="65.25" customHeight="1">
      <c r="A201" s="2" t="s">
        <v>746</v>
      </c>
      <c r="B201" s="7" t="s">
        <v>454</v>
      </c>
      <c r="C201" s="7" t="s">
        <v>745</v>
      </c>
      <c r="D201" s="7"/>
      <c r="E201" s="135">
        <f>E202</f>
        <v>17411.753</v>
      </c>
    </row>
    <row r="202" spans="1:5" s="22" customFormat="1" ht="15.75">
      <c r="A202" s="2" t="s">
        <v>504</v>
      </c>
      <c r="B202" s="7" t="s">
        <v>454</v>
      </c>
      <c r="C202" s="7" t="s">
        <v>745</v>
      </c>
      <c r="D202" s="7" t="s">
        <v>505</v>
      </c>
      <c r="E202" s="135">
        <v>17411.753</v>
      </c>
    </row>
    <row r="203" spans="1:5" s="44" customFormat="1" ht="31.5">
      <c r="A203" s="2" t="s">
        <v>41</v>
      </c>
      <c r="B203" s="7" t="s">
        <v>454</v>
      </c>
      <c r="C203" s="7" t="s">
        <v>38</v>
      </c>
      <c r="D203" s="7"/>
      <c r="E203" s="135">
        <f>E204</f>
        <v>33288.233</v>
      </c>
    </row>
    <row r="204" spans="1:5" s="44" customFormat="1" ht="20.25" customHeight="1">
      <c r="A204" s="2" t="s">
        <v>182</v>
      </c>
      <c r="B204" s="7" t="s">
        <v>454</v>
      </c>
      <c r="C204" s="7" t="s">
        <v>38</v>
      </c>
      <c r="D204" s="7" t="s">
        <v>516</v>
      </c>
      <c r="E204" s="135">
        <v>33288.233</v>
      </c>
    </row>
    <row r="205" spans="1:5" s="44" customFormat="1" ht="46.5" customHeight="1">
      <c r="A205" s="2" t="s">
        <v>1040</v>
      </c>
      <c r="B205" s="7" t="s">
        <v>454</v>
      </c>
      <c r="C205" s="7" t="s">
        <v>1041</v>
      </c>
      <c r="D205" s="7"/>
      <c r="E205" s="135">
        <f>E206</f>
        <v>2398.7</v>
      </c>
    </row>
    <row r="206" spans="1:5" s="44" customFormat="1" ht="35.25" customHeight="1">
      <c r="A206" s="2" t="s">
        <v>529</v>
      </c>
      <c r="B206" s="7" t="s">
        <v>454</v>
      </c>
      <c r="C206" s="7" t="s">
        <v>1041</v>
      </c>
      <c r="D206" s="7" t="s">
        <v>503</v>
      </c>
      <c r="E206" s="135">
        <v>2398.7</v>
      </c>
    </row>
    <row r="207" spans="1:5" s="44" customFormat="1" ht="30.75" customHeight="1">
      <c r="A207" s="2" t="s">
        <v>348</v>
      </c>
      <c r="B207" s="7" t="s">
        <v>454</v>
      </c>
      <c r="C207" s="7" t="s">
        <v>962</v>
      </c>
      <c r="D207" s="7"/>
      <c r="E207" s="135">
        <f>E208</f>
        <v>17.381</v>
      </c>
    </row>
    <row r="208" spans="1:5" s="44" customFormat="1" ht="36.75" customHeight="1">
      <c r="A208" s="2" t="s">
        <v>182</v>
      </c>
      <c r="B208" s="7" t="s">
        <v>454</v>
      </c>
      <c r="C208" s="7" t="s">
        <v>962</v>
      </c>
      <c r="D208" s="7" t="s">
        <v>516</v>
      </c>
      <c r="E208" s="135">
        <v>17.381</v>
      </c>
    </row>
    <row r="209" spans="1:5" s="22" customFormat="1" ht="31.5">
      <c r="A209" s="2" t="s">
        <v>287</v>
      </c>
      <c r="B209" s="7" t="s">
        <v>454</v>
      </c>
      <c r="C209" s="7" t="s">
        <v>288</v>
      </c>
      <c r="D209" s="7"/>
      <c r="E209" s="135">
        <f>E210</f>
        <v>10842.768</v>
      </c>
    </row>
    <row r="210" spans="1:5" s="22" customFormat="1" ht="15.75">
      <c r="A210" s="2" t="s">
        <v>42</v>
      </c>
      <c r="B210" s="7" t="s">
        <v>454</v>
      </c>
      <c r="C210" s="7" t="s">
        <v>39</v>
      </c>
      <c r="D210" s="7"/>
      <c r="E210" s="135">
        <f>E211+E212</f>
        <v>10842.768</v>
      </c>
    </row>
    <row r="211" spans="1:5" s="22" customFormat="1" ht="31.5">
      <c r="A211" s="2" t="s">
        <v>529</v>
      </c>
      <c r="B211" s="7" t="s">
        <v>454</v>
      </c>
      <c r="C211" s="7" t="s">
        <v>39</v>
      </c>
      <c r="D211" s="7" t="s">
        <v>503</v>
      </c>
      <c r="E211" s="135">
        <v>9803.768</v>
      </c>
    </row>
    <row r="212" spans="1:5" s="22" customFormat="1" ht="15.75">
      <c r="A212" s="2" t="s">
        <v>398</v>
      </c>
      <c r="B212" s="7" t="s">
        <v>454</v>
      </c>
      <c r="C212" s="7" t="s">
        <v>39</v>
      </c>
      <c r="D212" s="7" t="s">
        <v>512</v>
      </c>
      <c r="E212" s="135">
        <v>1039</v>
      </c>
    </row>
    <row r="213" spans="1:5" s="22" customFormat="1" ht="15.75">
      <c r="A213" s="2" t="s">
        <v>483</v>
      </c>
      <c r="B213" s="7" t="s">
        <v>482</v>
      </c>
      <c r="C213" s="7"/>
      <c r="D213" s="7"/>
      <c r="E213" s="135">
        <f>E214</f>
        <v>251961.439</v>
      </c>
    </row>
    <row r="214" spans="1:5" s="22" customFormat="1" ht="64.5" customHeight="1">
      <c r="A214" s="2" t="s">
        <v>255</v>
      </c>
      <c r="B214" s="7" t="s">
        <v>482</v>
      </c>
      <c r="C214" s="7" t="s">
        <v>256</v>
      </c>
      <c r="D214" s="7"/>
      <c r="E214" s="135">
        <f>E222+E215</f>
        <v>251961.439</v>
      </c>
    </row>
    <row r="215" spans="1:5" s="22" customFormat="1" ht="18.75" customHeight="1">
      <c r="A215" s="2" t="s">
        <v>770</v>
      </c>
      <c r="B215" s="7" t="s">
        <v>482</v>
      </c>
      <c r="C215" s="7" t="s">
        <v>768</v>
      </c>
      <c r="D215" s="7"/>
      <c r="E215" s="135">
        <f>E220+E218+E216</f>
        <v>185733.856</v>
      </c>
    </row>
    <row r="216" spans="1:5" s="22" customFormat="1" ht="66.75" customHeight="1">
      <c r="A216" s="2" t="s">
        <v>1042</v>
      </c>
      <c r="B216" s="7" t="s">
        <v>482</v>
      </c>
      <c r="C216" s="7" t="s">
        <v>1043</v>
      </c>
      <c r="D216" s="7"/>
      <c r="E216" s="135">
        <f>E217</f>
        <v>36120</v>
      </c>
    </row>
    <row r="217" spans="1:5" s="22" customFormat="1" ht="18.75" customHeight="1">
      <c r="A217" s="2" t="s">
        <v>398</v>
      </c>
      <c r="B217" s="7" t="s">
        <v>482</v>
      </c>
      <c r="C217" s="7" t="s">
        <v>1043</v>
      </c>
      <c r="D217" s="7" t="s">
        <v>512</v>
      </c>
      <c r="E217" s="135">
        <v>36120</v>
      </c>
    </row>
    <row r="218" spans="1:5" s="22" customFormat="1" ht="49.5" customHeight="1">
      <c r="A218" s="2" t="s">
        <v>1044</v>
      </c>
      <c r="B218" s="7" t="s">
        <v>482</v>
      </c>
      <c r="C218" s="7" t="s">
        <v>1045</v>
      </c>
      <c r="D218" s="7"/>
      <c r="E218" s="135">
        <f>E219</f>
        <v>90000</v>
      </c>
    </row>
    <row r="219" spans="1:5" s="22" customFormat="1" ht="18.75" customHeight="1">
      <c r="A219" s="2" t="s">
        <v>398</v>
      </c>
      <c r="B219" s="7" t="s">
        <v>482</v>
      </c>
      <c r="C219" s="7" t="s">
        <v>1045</v>
      </c>
      <c r="D219" s="7" t="s">
        <v>512</v>
      </c>
      <c r="E219" s="135">
        <v>90000</v>
      </c>
    </row>
    <row r="220" spans="1:5" s="22" customFormat="1" ht="20.25" customHeight="1">
      <c r="A220" s="2" t="s">
        <v>739</v>
      </c>
      <c r="B220" s="7" t="s">
        <v>482</v>
      </c>
      <c r="C220" s="7" t="s">
        <v>769</v>
      </c>
      <c r="D220" s="7"/>
      <c r="E220" s="135">
        <f>E221</f>
        <v>59613.856</v>
      </c>
    </row>
    <row r="221" spans="1:5" s="22" customFormat="1" ht="18.75" customHeight="1">
      <c r="A221" s="2" t="s">
        <v>398</v>
      </c>
      <c r="B221" s="7" t="s">
        <v>482</v>
      </c>
      <c r="C221" s="7" t="s">
        <v>769</v>
      </c>
      <c r="D221" s="7" t="s">
        <v>512</v>
      </c>
      <c r="E221" s="135">
        <v>59613.856</v>
      </c>
    </row>
    <row r="222" spans="1:5" s="22" customFormat="1" ht="31.5">
      <c r="A222" s="2" t="s">
        <v>844</v>
      </c>
      <c r="B222" s="7" t="s">
        <v>482</v>
      </c>
      <c r="C222" s="7" t="s">
        <v>259</v>
      </c>
      <c r="D222" s="7"/>
      <c r="E222" s="135">
        <f>E232+E227+E236+E223+E234+E225+E230</f>
        <v>66227.583</v>
      </c>
    </row>
    <row r="223" spans="1:5" s="22" customFormat="1" ht="32.25" customHeight="1">
      <c r="A223" s="2" t="s">
        <v>563</v>
      </c>
      <c r="B223" s="7" t="s">
        <v>482</v>
      </c>
      <c r="C223" s="7" t="s">
        <v>963</v>
      </c>
      <c r="D223" s="7"/>
      <c r="E223" s="135">
        <f>E224</f>
        <v>770</v>
      </c>
    </row>
    <row r="224" spans="1:5" s="22" customFormat="1" ht="15.75">
      <c r="A224" s="2" t="s">
        <v>398</v>
      </c>
      <c r="B224" s="7" t="s">
        <v>482</v>
      </c>
      <c r="C224" s="7" t="s">
        <v>963</v>
      </c>
      <c r="D224" s="7" t="s">
        <v>512</v>
      </c>
      <c r="E224" s="135">
        <v>770</v>
      </c>
    </row>
    <row r="225" spans="1:5" s="22" customFormat="1" ht="15.75">
      <c r="A225" s="2" t="s">
        <v>964</v>
      </c>
      <c r="B225" s="7" t="s">
        <v>482</v>
      </c>
      <c r="C225" s="7" t="s">
        <v>965</v>
      </c>
      <c r="D225" s="7"/>
      <c r="E225" s="135">
        <f>E226</f>
        <v>6400</v>
      </c>
    </row>
    <row r="226" spans="1:5" s="22" customFormat="1" ht="18.75" customHeight="1">
      <c r="A226" s="2" t="s">
        <v>182</v>
      </c>
      <c r="B226" s="7" t="s">
        <v>482</v>
      </c>
      <c r="C226" s="7" t="s">
        <v>965</v>
      </c>
      <c r="D226" s="7" t="s">
        <v>516</v>
      </c>
      <c r="E226" s="135">
        <v>6400</v>
      </c>
    </row>
    <row r="227" spans="1:5" s="44" customFormat="1" ht="31.5">
      <c r="A227" s="2" t="s">
        <v>870</v>
      </c>
      <c r="B227" s="7" t="s">
        <v>482</v>
      </c>
      <c r="C227" s="7" t="s">
        <v>743</v>
      </c>
      <c r="D227" s="7"/>
      <c r="E227" s="135">
        <f>E229+E228</f>
        <v>5983.6</v>
      </c>
    </row>
    <row r="228" spans="1:5" s="44" customFormat="1" ht="31.5">
      <c r="A228" s="2" t="s">
        <v>529</v>
      </c>
      <c r="B228" s="7" t="s">
        <v>482</v>
      </c>
      <c r="C228" s="7" t="s">
        <v>743</v>
      </c>
      <c r="D228" s="7" t="s">
        <v>503</v>
      </c>
      <c r="E228" s="135">
        <v>5983.6</v>
      </c>
    </row>
    <row r="229" spans="1:5" s="44" customFormat="1" ht="15.75">
      <c r="A229" s="2" t="s">
        <v>398</v>
      </c>
      <c r="B229" s="7" t="s">
        <v>482</v>
      </c>
      <c r="C229" s="7" t="s">
        <v>743</v>
      </c>
      <c r="D229" s="7" t="s">
        <v>512</v>
      </c>
      <c r="E229" s="135">
        <v>0</v>
      </c>
    </row>
    <row r="230" spans="1:5" s="44" customFormat="1" ht="31.5">
      <c r="A230" s="2" t="s">
        <v>954</v>
      </c>
      <c r="B230" s="7" t="s">
        <v>482</v>
      </c>
      <c r="C230" s="7" t="s">
        <v>1046</v>
      </c>
      <c r="D230" s="7"/>
      <c r="E230" s="135">
        <f>E231</f>
        <v>6905.72</v>
      </c>
    </row>
    <row r="231" spans="1:5" s="44" customFormat="1" ht="15.75">
      <c r="A231" s="2" t="s">
        <v>398</v>
      </c>
      <c r="B231" s="7" t="s">
        <v>482</v>
      </c>
      <c r="C231" s="7" t="s">
        <v>1046</v>
      </c>
      <c r="D231" s="7" t="s">
        <v>512</v>
      </c>
      <c r="E231" s="135">
        <v>6905.72</v>
      </c>
    </row>
    <row r="232" spans="1:5" s="22" customFormat="1" ht="47.25">
      <c r="A232" s="2" t="s">
        <v>741</v>
      </c>
      <c r="B232" s="7" t="s">
        <v>482</v>
      </c>
      <c r="C232" s="7" t="s">
        <v>740</v>
      </c>
      <c r="D232" s="7"/>
      <c r="E232" s="135">
        <f>E233</f>
        <v>36455.2</v>
      </c>
    </row>
    <row r="233" spans="1:5" s="22" customFormat="1" ht="15.75">
      <c r="A233" s="2" t="s">
        <v>744</v>
      </c>
      <c r="B233" s="7" t="s">
        <v>482</v>
      </c>
      <c r="C233" s="7" t="s">
        <v>740</v>
      </c>
      <c r="D233" s="7" t="s">
        <v>512</v>
      </c>
      <c r="E233" s="135">
        <v>36455.2</v>
      </c>
    </row>
    <row r="234" spans="1:5" s="22" customFormat="1" ht="15.75">
      <c r="A234" s="2" t="s">
        <v>966</v>
      </c>
      <c r="B234" s="7" t="s">
        <v>482</v>
      </c>
      <c r="C234" s="7" t="s">
        <v>967</v>
      </c>
      <c r="D234" s="7"/>
      <c r="E234" s="135">
        <f>E235</f>
        <v>4847.78</v>
      </c>
    </row>
    <row r="235" spans="1:5" s="22" customFormat="1" ht="15.75">
      <c r="A235" s="2" t="s">
        <v>398</v>
      </c>
      <c r="B235" s="7" t="s">
        <v>482</v>
      </c>
      <c r="C235" s="7" t="s">
        <v>967</v>
      </c>
      <c r="D235" s="7" t="s">
        <v>512</v>
      </c>
      <c r="E235" s="135">
        <v>4847.78</v>
      </c>
    </row>
    <row r="236" spans="1:5" s="22" customFormat="1" ht="63">
      <c r="A236" s="2" t="s">
        <v>787</v>
      </c>
      <c r="B236" s="7" t="s">
        <v>482</v>
      </c>
      <c r="C236" s="7" t="s">
        <v>260</v>
      </c>
      <c r="D236" s="7"/>
      <c r="E236" s="135">
        <f>E237</f>
        <v>4865.283</v>
      </c>
    </row>
    <row r="237" spans="1:5" s="22" customFormat="1" ht="15.75">
      <c r="A237" s="2" t="s">
        <v>398</v>
      </c>
      <c r="B237" s="7" t="s">
        <v>482</v>
      </c>
      <c r="C237" s="7" t="s">
        <v>260</v>
      </c>
      <c r="D237" s="7" t="s">
        <v>512</v>
      </c>
      <c r="E237" s="135">
        <v>4865.283</v>
      </c>
    </row>
    <row r="238" spans="1:5" s="22" customFormat="1" ht="15.75">
      <c r="A238" s="57" t="s">
        <v>896</v>
      </c>
      <c r="B238" s="5" t="s">
        <v>898</v>
      </c>
      <c r="C238" s="5"/>
      <c r="D238" s="5"/>
      <c r="E238" s="137">
        <f>E239</f>
        <v>15180</v>
      </c>
    </row>
    <row r="239" spans="1:5" s="22" customFormat="1" ht="15.75">
      <c r="A239" s="2" t="s">
        <v>899</v>
      </c>
      <c r="B239" s="7" t="s">
        <v>897</v>
      </c>
      <c r="C239" s="7"/>
      <c r="D239" s="7"/>
      <c r="E239" s="135">
        <f>E240</f>
        <v>15180</v>
      </c>
    </row>
    <row r="240" spans="1:5" s="22" customFormat="1" ht="49.5" customHeight="1">
      <c r="A240" s="2" t="s">
        <v>255</v>
      </c>
      <c r="B240" s="7" t="s">
        <v>897</v>
      </c>
      <c r="C240" s="7" t="s">
        <v>256</v>
      </c>
      <c r="D240" s="7"/>
      <c r="E240" s="135">
        <f>E241</f>
        <v>15180</v>
      </c>
    </row>
    <row r="241" spans="1:5" s="22" customFormat="1" ht="31.5">
      <c r="A241" s="2" t="s">
        <v>844</v>
      </c>
      <c r="B241" s="7" t="s">
        <v>897</v>
      </c>
      <c r="C241" s="7" t="s">
        <v>259</v>
      </c>
      <c r="D241" s="7"/>
      <c r="E241" s="135">
        <f>E245+E242</f>
        <v>15180</v>
      </c>
    </row>
    <row r="242" spans="1:5" s="22" customFormat="1" ht="15.75">
      <c r="A242" s="2" t="s">
        <v>968</v>
      </c>
      <c r="B242" s="7" t="s">
        <v>897</v>
      </c>
      <c r="C242" s="7" t="s">
        <v>969</v>
      </c>
      <c r="D242" s="7"/>
      <c r="E242" s="135">
        <f>E243+E244</f>
        <v>11815</v>
      </c>
    </row>
    <row r="243" spans="1:5" s="22" customFormat="1" ht="31.5">
      <c r="A243" s="2" t="s">
        <v>529</v>
      </c>
      <c r="B243" s="7" t="s">
        <v>897</v>
      </c>
      <c r="C243" s="7" t="s">
        <v>969</v>
      </c>
      <c r="D243" s="7" t="s">
        <v>503</v>
      </c>
      <c r="E243" s="135">
        <v>6000</v>
      </c>
    </row>
    <row r="244" spans="1:5" s="22" customFormat="1" ht="15.75">
      <c r="A244" s="2" t="s">
        <v>398</v>
      </c>
      <c r="B244" s="7" t="s">
        <v>897</v>
      </c>
      <c r="C244" s="7" t="s">
        <v>969</v>
      </c>
      <c r="D244" s="7" t="s">
        <v>512</v>
      </c>
      <c r="E244" s="135">
        <v>5815</v>
      </c>
    </row>
    <row r="245" spans="1:5" s="22" customFormat="1" ht="63">
      <c r="A245" s="2" t="s">
        <v>787</v>
      </c>
      <c r="B245" s="7" t="s">
        <v>897</v>
      </c>
      <c r="C245" s="7" t="s">
        <v>260</v>
      </c>
      <c r="D245" s="7"/>
      <c r="E245" s="135">
        <f>E246</f>
        <v>3365</v>
      </c>
    </row>
    <row r="246" spans="1:5" s="22" customFormat="1" ht="15.75">
      <c r="A246" s="2" t="s">
        <v>398</v>
      </c>
      <c r="B246" s="7" t="s">
        <v>897</v>
      </c>
      <c r="C246" s="7" t="s">
        <v>260</v>
      </c>
      <c r="D246" s="7" t="s">
        <v>512</v>
      </c>
      <c r="E246" s="135">
        <v>3365</v>
      </c>
    </row>
    <row r="247" spans="1:5" ht="15.75">
      <c r="A247" s="57" t="s">
        <v>18</v>
      </c>
      <c r="B247" s="5" t="s">
        <v>419</v>
      </c>
      <c r="C247" s="5"/>
      <c r="D247" s="5"/>
      <c r="E247" s="137">
        <f>E248+E278+E365+E342+E317</f>
        <v>1200028.1539999999</v>
      </c>
    </row>
    <row r="248" spans="1:5" ht="15.75">
      <c r="A248" s="2" t="s">
        <v>423</v>
      </c>
      <c r="B248" s="7" t="s">
        <v>420</v>
      </c>
      <c r="C248" s="7"/>
      <c r="D248" s="7"/>
      <c r="E248" s="135">
        <f>E249+E274</f>
        <v>394606.87299999996</v>
      </c>
    </row>
    <row r="249" spans="1:5" ht="31.5">
      <c r="A249" s="2" t="s">
        <v>109</v>
      </c>
      <c r="B249" s="7" t="s">
        <v>420</v>
      </c>
      <c r="C249" s="7" t="s">
        <v>73</v>
      </c>
      <c r="D249" s="7"/>
      <c r="E249" s="135">
        <f>E250+E271</f>
        <v>394606.87299999996</v>
      </c>
    </row>
    <row r="250" spans="1:5" ht="31.5">
      <c r="A250" s="2" t="s">
        <v>190</v>
      </c>
      <c r="B250" s="7" t="s">
        <v>420</v>
      </c>
      <c r="C250" s="7" t="s">
        <v>74</v>
      </c>
      <c r="D250" s="7"/>
      <c r="E250" s="135">
        <f>E263+E265+E267+E269+E253+E255+E257+E251+E261+E259</f>
        <v>392978.87299999996</v>
      </c>
    </row>
    <row r="251" spans="1:5" ht="47.25">
      <c r="A251" s="2" t="s">
        <v>563</v>
      </c>
      <c r="B251" s="7" t="s">
        <v>420</v>
      </c>
      <c r="C251" s="7" t="s">
        <v>970</v>
      </c>
      <c r="D251" s="7"/>
      <c r="E251" s="135">
        <f>E252</f>
        <v>198</v>
      </c>
    </row>
    <row r="252" spans="1:5" ht="31.5">
      <c r="A252" s="2" t="s">
        <v>509</v>
      </c>
      <c r="B252" s="7" t="s">
        <v>420</v>
      </c>
      <c r="C252" s="7" t="s">
        <v>970</v>
      </c>
      <c r="D252" s="7" t="s">
        <v>510</v>
      </c>
      <c r="E252" s="135">
        <v>198</v>
      </c>
    </row>
    <row r="253" spans="1:5" ht="31.5">
      <c r="A253" s="2" t="s">
        <v>954</v>
      </c>
      <c r="B253" s="7" t="s">
        <v>420</v>
      </c>
      <c r="C253" s="7" t="s">
        <v>971</v>
      </c>
      <c r="D253" s="7"/>
      <c r="E253" s="135">
        <f>E254</f>
        <v>1562.81</v>
      </c>
    </row>
    <row r="254" spans="1:5" ht="31.5">
      <c r="A254" s="2" t="s">
        <v>509</v>
      </c>
      <c r="B254" s="7" t="s">
        <v>420</v>
      </c>
      <c r="C254" s="7" t="s">
        <v>971</v>
      </c>
      <c r="D254" s="7" t="s">
        <v>510</v>
      </c>
      <c r="E254" s="135">
        <v>1562.81</v>
      </c>
    </row>
    <row r="255" spans="1:5" ht="31.5">
      <c r="A255" s="2" t="s">
        <v>956</v>
      </c>
      <c r="B255" s="7" t="s">
        <v>420</v>
      </c>
      <c r="C255" s="7" t="s">
        <v>972</v>
      </c>
      <c r="D255" s="7"/>
      <c r="E255" s="135">
        <f>E256</f>
        <v>100</v>
      </c>
    </row>
    <row r="256" spans="1:5" ht="31.5">
      <c r="A256" s="2" t="s">
        <v>509</v>
      </c>
      <c r="B256" s="7" t="s">
        <v>420</v>
      </c>
      <c r="C256" s="7" t="s">
        <v>972</v>
      </c>
      <c r="D256" s="7" t="s">
        <v>510</v>
      </c>
      <c r="E256" s="135">
        <v>100</v>
      </c>
    </row>
    <row r="257" spans="1:5" ht="31.5">
      <c r="A257" s="2" t="s">
        <v>958</v>
      </c>
      <c r="B257" s="7" t="s">
        <v>420</v>
      </c>
      <c r="C257" s="7" t="s">
        <v>973</v>
      </c>
      <c r="D257" s="7"/>
      <c r="E257" s="135">
        <f>E258</f>
        <v>100</v>
      </c>
    </row>
    <row r="258" spans="1:5" ht="31.5">
      <c r="A258" s="2" t="s">
        <v>509</v>
      </c>
      <c r="B258" s="7" t="s">
        <v>420</v>
      </c>
      <c r="C258" s="7" t="s">
        <v>973</v>
      </c>
      <c r="D258" s="7" t="s">
        <v>510</v>
      </c>
      <c r="E258" s="135">
        <v>100</v>
      </c>
    </row>
    <row r="259" spans="1:5" ht="15.75">
      <c r="A259" s="2" t="s">
        <v>748</v>
      </c>
      <c r="B259" s="7" t="s">
        <v>420</v>
      </c>
      <c r="C259" s="7" t="s">
        <v>1082</v>
      </c>
      <c r="D259" s="7"/>
      <c r="E259" s="135">
        <f>E260</f>
        <v>2105.263</v>
      </c>
    </row>
    <row r="260" spans="1:5" ht="31.5">
      <c r="A260" s="2" t="s">
        <v>509</v>
      </c>
      <c r="B260" s="7" t="s">
        <v>420</v>
      </c>
      <c r="C260" s="7" t="s">
        <v>1082</v>
      </c>
      <c r="D260" s="7" t="s">
        <v>510</v>
      </c>
      <c r="E260" s="135">
        <v>2105.263</v>
      </c>
    </row>
    <row r="261" spans="1:5" ht="31.5">
      <c r="A261" s="2" t="s">
        <v>1047</v>
      </c>
      <c r="B261" s="7" t="s">
        <v>420</v>
      </c>
      <c r="C261" s="7" t="s">
        <v>1048</v>
      </c>
      <c r="D261" s="7"/>
      <c r="E261" s="135">
        <f>E262</f>
        <v>1360</v>
      </c>
    </row>
    <row r="262" spans="1:5" ht="31.5">
      <c r="A262" s="2" t="s">
        <v>509</v>
      </c>
      <c r="B262" s="7" t="s">
        <v>420</v>
      </c>
      <c r="C262" s="7" t="s">
        <v>1048</v>
      </c>
      <c r="D262" s="7" t="s">
        <v>510</v>
      </c>
      <c r="E262" s="135">
        <v>1360</v>
      </c>
    </row>
    <row r="263" spans="1:5" ht="15.75">
      <c r="A263" s="2" t="s">
        <v>185</v>
      </c>
      <c r="B263" s="7" t="s">
        <v>420</v>
      </c>
      <c r="C263" s="7" t="s">
        <v>194</v>
      </c>
      <c r="D263" s="7"/>
      <c r="E263" s="135">
        <f>E264</f>
        <v>117291</v>
      </c>
    </row>
    <row r="264" spans="1:5" ht="31.5">
      <c r="A264" s="2" t="s">
        <v>509</v>
      </c>
      <c r="B264" s="7" t="s">
        <v>420</v>
      </c>
      <c r="C264" s="7" t="s">
        <v>194</v>
      </c>
      <c r="D264" s="7" t="s">
        <v>510</v>
      </c>
      <c r="E264" s="135">
        <v>117291</v>
      </c>
    </row>
    <row r="265" spans="1:5" ht="161.25" customHeight="1">
      <c r="A265" s="2" t="s">
        <v>546</v>
      </c>
      <c r="B265" s="7" t="s">
        <v>420</v>
      </c>
      <c r="C265" s="7" t="s">
        <v>191</v>
      </c>
      <c r="D265" s="7"/>
      <c r="E265" s="135">
        <f>E266</f>
        <v>197944</v>
      </c>
    </row>
    <row r="266" spans="1:5" ht="31.5">
      <c r="A266" s="2" t="s">
        <v>509</v>
      </c>
      <c r="B266" s="7" t="s">
        <v>420</v>
      </c>
      <c r="C266" s="7" t="s">
        <v>191</v>
      </c>
      <c r="D266" s="7" t="s">
        <v>510</v>
      </c>
      <c r="E266" s="135">
        <v>197944</v>
      </c>
    </row>
    <row r="267" spans="1:5" ht="189">
      <c r="A267" s="2" t="s">
        <v>7</v>
      </c>
      <c r="B267" s="7" t="s">
        <v>420</v>
      </c>
      <c r="C267" s="7" t="s">
        <v>192</v>
      </c>
      <c r="D267" s="7"/>
      <c r="E267" s="135">
        <f>E268</f>
        <v>2751.8</v>
      </c>
    </row>
    <row r="268" spans="1:5" ht="31.5">
      <c r="A268" s="2" t="s">
        <v>509</v>
      </c>
      <c r="B268" s="7" t="s">
        <v>420</v>
      </c>
      <c r="C268" s="7" t="s">
        <v>192</v>
      </c>
      <c r="D268" s="7" t="s">
        <v>510</v>
      </c>
      <c r="E268" s="135">
        <v>2751.8</v>
      </c>
    </row>
    <row r="269" spans="1:5" ht="177.75" customHeight="1">
      <c r="A269" s="2" t="s">
        <v>547</v>
      </c>
      <c r="B269" s="7" t="s">
        <v>420</v>
      </c>
      <c r="C269" s="7" t="s">
        <v>193</v>
      </c>
      <c r="D269" s="7"/>
      <c r="E269" s="135">
        <f>E270</f>
        <v>69566</v>
      </c>
    </row>
    <row r="270" spans="1:5" ht="31.5">
      <c r="A270" s="2" t="s">
        <v>509</v>
      </c>
      <c r="B270" s="7" t="s">
        <v>420</v>
      </c>
      <c r="C270" s="7" t="s">
        <v>193</v>
      </c>
      <c r="D270" s="7" t="s">
        <v>510</v>
      </c>
      <c r="E270" s="135">
        <v>69566</v>
      </c>
    </row>
    <row r="271" spans="1:5" ht="47.25">
      <c r="A271" s="2" t="s">
        <v>85</v>
      </c>
      <c r="B271" s="7" t="s">
        <v>420</v>
      </c>
      <c r="C271" s="7" t="s">
        <v>210</v>
      </c>
      <c r="D271" s="7"/>
      <c r="E271" s="135">
        <f>E272</f>
        <v>1628</v>
      </c>
    </row>
    <row r="272" spans="1:5" ht="15.75">
      <c r="A272" s="2" t="s">
        <v>185</v>
      </c>
      <c r="B272" s="7" t="s">
        <v>420</v>
      </c>
      <c r="C272" s="7" t="s">
        <v>352</v>
      </c>
      <c r="D272" s="7"/>
      <c r="E272" s="135">
        <f>E273</f>
        <v>1628</v>
      </c>
    </row>
    <row r="273" spans="1:5" ht="31.5">
      <c r="A273" s="2" t="s">
        <v>509</v>
      </c>
      <c r="B273" s="7" t="s">
        <v>420</v>
      </c>
      <c r="C273" s="7" t="s">
        <v>352</v>
      </c>
      <c r="D273" s="7" t="s">
        <v>510</v>
      </c>
      <c r="E273" s="135">
        <v>1628</v>
      </c>
    </row>
    <row r="274" spans="1:5" ht="49.5" customHeight="1">
      <c r="A274" s="2" t="s">
        <v>255</v>
      </c>
      <c r="B274" s="7" t="s">
        <v>420</v>
      </c>
      <c r="C274" s="7" t="s">
        <v>256</v>
      </c>
      <c r="D274" s="7"/>
      <c r="E274" s="135">
        <f>E275</f>
        <v>0</v>
      </c>
    </row>
    <row r="275" spans="1:5" ht="63">
      <c r="A275" s="2" t="s">
        <v>542</v>
      </c>
      <c r="B275" s="7" t="s">
        <v>420</v>
      </c>
      <c r="C275" s="7" t="s">
        <v>258</v>
      </c>
      <c r="D275" s="7"/>
      <c r="E275" s="135">
        <f>E276</f>
        <v>0</v>
      </c>
    </row>
    <row r="276" spans="1:5" ht="31.5">
      <c r="A276" s="2" t="s">
        <v>348</v>
      </c>
      <c r="B276" s="7" t="s">
        <v>420</v>
      </c>
      <c r="C276" s="7" t="s">
        <v>349</v>
      </c>
      <c r="D276" s="7"/>
      <c r="E276" s="135">
        <f>E277</f>
        <v>0</v>
      </c>
    </row>
    <row r="277" spans="1:5" ht="32.25" customHeight="1">
      <c r="A277" s="2" t="s">
        <v>182</v>
      </c>
      <c r="B277" s="7" t="s">
        <v>420</v>
      </c>
      <c r="C277" s="7" t="s">
        <v>349</v>
      </c>
      <c r="D277" s="7" t="s">
        <v>516</v>
      </c>
      <c r="E277" s="135">
        <v>0</v>
      </c>
    </row>
    <row r="278" spans="1:5" ht="15.75">
      <c r="A278" s="2" t="s">
        <v>424</v>
      </c>
      <c r="B278" s="7" t="s">
        <v>19</v>
      </c>
      <c r="C278" s="7"/>
      <c r="D278" s="7"/>
      <c r="E278" s="135">
        <f>E279+E313</f>
        <v>624139.6719999999</v>
      </c>
    </row>
    <row r="279" spans="1:5" ht="31.5">
      <c r="A279" s="2" t="s">
        <v>109</v>
      </c>
      <c r="B279" s="7" t="s">
        <v>19</v>
      </c>
      <c r="C279" s="7" t="s">
        <v>73</v>
      </c>
      <c r="D279" s="7"/>
      <c r="E279" s="135">
        <f>E283+E306+E280</f>
        <v>624139.6719999999</v>
      </c>
    </row>
    <row r="280" spans="1:5" ht="15.75" hidden="1">
      <c r="A280" s="2"/>
      <c r="B280" s="7"/>
      <c r="C280" s="7"/>
      <c r="D280" s="7"/>
      <c r="E280" s="135"/>
    </row>
    <row r="281" spans="1:5" ht="15.75" hidden="1">
      <c r="A281" s="2"/>
      <c r="B281" s="7"/>
      <c r="C281" s="7"/>
      <c r="D281" s="7"/>
      <c r="E281" s="135"/>
    </row>
    <row r="282" spans="1:5" ht="15.75" hidden="1">
      <c r="A282" s="2"/>
      <c r="B282" s="7"/>
      <c r="C282" s="7"/>
      <c r="D282" s="7"/>
      <c r="E282" s="135"/>
    </row>
    <row r="283" spans="1:5" ht="31.5">
      <c r="A283" s="2" t="s">
        <v>83</v>
      </c>
      <c r="B283" s="7" t="s">
        <v>19</v>
      </c>
      <c r="C283" s="7" t="s">
        <v>196</v>
      </c>
      <c r="D283" s="7"/>
      <c r="E283" s="135">
        <f>E296+E300+E302+E304+E286+E288+E290+E284+E294+E298+E292</f>
        <v>583351.8709999999</v>
      </c>
    </row>
    <row r="284" spans="1:5" ht="33" customHeight="1">
      <c r="A284" s="2" t="s">
        <v>563</v>
      </c>
      <c r="B284" s="7" t="s">
        <v>19</v>
      </c>
      <c r="C284" s="7" t="s">
        <v>974</v>
      </c>
      <c r="D284" s="7"/>
      <c r="E284" s="135">
        <f>E285</f>
        <v>1119.5</v>
      </c>
    </row>
    <row r="285" spans="1:5" ht="31.5">
      <c r="A285" s="2" t="s">
        <v>509</v>
      </c>
      <c r="B285" s="7" t="s">
        <v>19</v>
      </c>
      <c r="C285" s="7" t="s">
        <v>974</v>
      </c>
      <c r="D285" s="7" t="s">
        <v>510</v>
      </c>
      <c r="E285" s="135">
        <v>1119.5</v>
      </c>
    </row>
    <row r="286" spans="1:5" ht="31.5">
      <c r="A286" s="2" t="s">
        <v>954</v>
      </c>
      <c r="B286" s="7" t="s">
        <v>19</v>
      </c>
      <c r="C286" s="7" t="s">
        <v>975</v>
      </c>
      <c r="D286" s="7"/>
      <c r="E286" s="135">
        <f>E287</f>
        <v>988.36</v>
      </c>
    </row>
    <row r="287" spans="1:5" ht="31.5">
      <c r="A287" s="2" t="s">
        <v>509</v>
      </c>
      <c r="B287" s="7" t="s">
        <v>19</v>
      </c>
      <c r="C287" s="7" t="s">
        <v>975</v>
      </c>
      <c r="D287" s="7" t="s">
        <v>510</v>
      </c>
      <c r="E287" s="135">
        <v>988.36</v>
      </c>
    </row>
    <row r="288" spans="1:5" ht="31.5">
      <c r="A288" s="2" t="s">
        <v>956</v>
      </c>
      <c r="B288" s="7" t="s">
        <v>19</v>
      </c>
      <c r="C288" s="7" t="s">
        <v>976</v>
      </c>
      <c r="D288" s="7"/>
      <c r="E288" s="135">
        <f>E289</f>
        <v>86.6</v>
      </c>
    </row>
    <row r="289" spans="1:5" ht="31.5">
      <c r="A289" s="2" t="s">
        <v>509</v>
      </c>
      <c r="B289" s="7" t="s">
        <v>19</v>
      </c>
      <c r="C289" s="7" t="s">
        <v>976</v>
      </c>
      <c r="D289" s="7" t="s">
        <v>510</v>
      </c>
      <c r="E289" s="135">
        <v>86.6</v>
      </c>
    </row>
    <row r="290" spans="1:5" ht="31.5">
      <c r="A290" s="2" t="s">
        <v>958</v>
      </c>
      <c r="B290" s="7" t="s">
        <v>19</v>
      </c>
      <c r="C290" s="7" t="s">
        <v>977</v>
      </c>
      <c r="D290" s="7"/>
      <c r="E290" s="135">
        <f>E291</f>
        <v>86.6</v>
      </c>
    </row>
    <row r="291" spans="1:5" ht="31.5">
      <c r="A291" s="2" t="s">
        <v>509</v>
      </c>
      <c r="B291" s="7" t="s">
        <v>19</v>
      </c>
      <c r="C291" s="7" t="s">
        <v>977</v>
      </c>
      <c r="D291" s="7" t="s">
        <v>510</v>
      </c>
      <c r="E291" s="135">
        <v>86.6</v>
      </c>
    </row>
    <row r="292" spans="1:5" ht="15.75">
      <c r="A292" s="2" t="s">
        <v>748</v>
      </c>
      <c r="B292" s="7" t="s">
        <v>19</v>
      </c>
      <c r="C292" s="7" t="s">
        <v>747</v>
      </c>
      <c r="D292" s="7"/>
      <c r="E292" s="135">
        <f>E293</f>
        <v>11706.26</v>
      </c>
    </row>
    <row r="293" spans="1:5" ht="31.5">
      <c r="A293" s="2" t="s">
        <v>509</v>
      </c>
      <c r="B293" s="7" t="s">
        <v>19</v>
      </c>
      <c r="C293" s="7" t="s">
        <v>747</v>
      </c>
      <c r="D293" s="7" t="s">
        <v>510</v>
      </c>
      <c r="E293" s="135">
        <v>11706.26</v>
      </c>
    </row>
    <row r="294" spans="1:5" ht="31.5">
      <c r="A294" s="2" t="s">
        <v>1047</v>
      </c>
      <c r="B294" s="7" t="s">
        <v>19</v>
      </c>
      <c r="C294" s="7" t="s">
        <v>1049</v>
      </c>
      <c r="D294" s="7"/>
      <c r="E294" s="135">
        <f>E295</f>
        <v>2040</v>
      </c>
    </row>
    <row r="295" spans="1:5" ht="31.5">
      <c r="A295" s="2" t="s">
        <v>509</v>
      </c>
      <c r="B295" s="7" t="s">
        <v>19</v>
      </c>
      <c r="C295" s="7" t="s">
        <v>1049</v>
      </c>
      <c r="D295" s="7" t="s">
        <v>510</v>
      </c>
      <c r="E295" s="135">
        <v>2040</v>
      </c>
    </row>
    <row r="296" spans="1:5" ht="31.5" customHeight="1">
      <c r="A296" s="2" t="s">
        <v>186</v>
      </c>
      <c r="B296" s="7" t="s">
        <v>19</v>
      </c>
      <c r="C296" s="7" t="s">
        <v>200</v>
      </c>
      <c r="D296" s="7"/>
      <c r="E296" s="135">
        <f>E297</f>
        <v>154477.351</v>
      </c>
    </row>
    <row r="297" spans="1:5" ht="31.5">
      <c r="A297" s="2" t="s">
        <v>509</v>
      </c>
      <c r="B297" s="7" t="s">
        <v>19</v>
      </c>
      <c r="C297" s="7" t="s">
        <v>200</v>
      </c>
      <c r="D297" s="7" t="s">
        <v>510</v>
      </c>
      <c r="E297" s="135">
        <v>154477.351</v>
      </c>
    </row>
    <row r="298" spans="1:5" ht="46.5" customHeight="1">
      <c r="A298" s="2" t="s">
        <v>1084</v>
      </c>
      <c r="B298" s="7" t="s">
        <v>19</v>
      </c>
      <c r="C298" s="7" t="s">
        <v>1083</v>
      </c>
      <c r="D298" s="7"/>
      <c r="E298" s="135">
        <f>E299</f>
        <v>13781.1</v>
      </c>
    </row>
    <row r="299" spans="1:5" ht="31.5">
      <c r="A299" s="2" t="s">
        <v>509</v>
      </c>
      <c r="B299" s="7" t="s">
        <v>19</v>
      </c>
      <c r="C299" s="7" t="s">
        <v>1083</v>
      </c>
      <c r="D299" s="7" t="s">
        <v>510</v>
      </c>
      <c r="E299" s="135">
        <v>13781.1</v>
      </c>
    </row>
    <row r="300" spans="1:5" ht="143.25" customHeight="1">
      <c r="A300" s="2" t="s">
        <v>548</v>
      </c>
      <c r="B300" s="7" t="s">
        <v>19</v>
      </c>
      <c r="C300" s="7" t="s">
        <v>197</v>
      </c>
      <c r="D300" s="7"/>
      <c r="E300" s="135">
        <f>E301</f>
        <v>347329.7</v>
      </c>
    </row>
    <row r="301" spans="1:5" ht="31.5">
      <c r="A301" s="2" t="s">
        <v>509</v>
      </c>
      <c r="B301" s="7" t="s">
        <v>19</v>
      </c>
      <c r="C301" s="7" t="s">
        <v>197</v>
      </c>
      <c r="D301" s="7" t="s">
        <v>510</v>
      </c>
      <c r="E301" s="135">
        <v>347329.7</v>
      </c>
    </row>
    <row r="302" spans="1:5" ht="156" customHeight="1">
      <c r="A302" s="2" t="s">
        <v>549</v>
      </c>
      <c r="B302" s="7" t="s">
        <v>19</v>
      </c>
      <c r="C302" s="7" t="s">
        <v>198</v>
      </c>
      <c r="D302" s="7"/>
      <c r="E302" s="135">
        <f>E303</f>
        <v>15376.5</v>
      </c>
    </row>
    <row r="303" spans="1:5" ht="31.5">
      <c r="A303" s="2" t="s">
        <v>509</v>
      </c>
      <c r="B303" s="7" t="s">
        <v>19</v>
      </c>
      <c r="C303" s="7" t="s">
        <v>198</v>
      </c>
      <c r="D303" s="7" t="s">
        <v>510</v>
      </c>
      <c r="E303" s="135">
        <v>15376.5</v>
      </c>
    </row>
    <row r="304" spans="1:5" ht="162" customHeight="1">
      <c r="A304" s="2" t="s">
        <v>550</v>
      </c>
      <c r="B304" s="7" t="s">
        <v>19</v>
      </c>
      <c r="C304" s="7" t="s">
        <v>199</v>
      </c>
      <c r="D304" s="7"/>
      <c r="E304" s="135">
        <f>E305</f>
        <v>36359.9</v>
      </c>
    </row>
    <row r="305" spans="1:5" ht="37.5" customHeight="1">
      <c r="A305" s="2" t="s">
        <v>509</v>
      </c>
      <c r="B305" s="7" t="s">
        <v>19</v>
      </c>
      <c r="C305" s="7" t="s">
        <v>199</v>
      </c>
      <c r="D305" s="7" t="s">
        <v>510</v>
      </c>
      <c r="E305" s="135">
        <v>36359.9</v>
      </c>
    </row>
    <row r="306" spans="1:5" ht="47.25">
      <c r="A306" s="2" t="s">
        <v>85</v>
      </c>
      <c r="B306" s="7" t="s">
        <v>19</v>
      </c>
      <c r="C306" s="7" t="s">
        <v>210</v>
      </c>
      <c r="D306" s="7"/>
      <c r="E306" s="135">
        <f>E311+E307+E309</f>
        <v>40787.801</v>
      </c>
    </row>
    <row r="307" spans="1:5" ht="51.75" customHeight="1">
      <c r="A307" s="2" t="s">
        <v>1111</v>
      </c>
      <c r="B307" s="7" t="s">
        <v>19</v>
      </c>
      <c r="C307" s="7" t="s">
        <v>1122</v>
      </c>
      <c r="D307" s="7"/>
      <c r="E307" s="135">
        <f>E308</f>
        <v>18724.301</v>
      </c>
    </row>
    <row r="308" spans="1:5" ht="31.5">
      <c r="A308" s="2" t="s">
        <v>509</v>
      </c>
      <c r="B308" s="7" t="s">
        <v>19</v>
      </c>
      <c r="C308" s="7" t="s">
        <v>1122</v>
      </c>
      <c r="D308" s="7" t="s">
        <v>510</v>
      </c>
      <c r="E308" s="135">
        <v>18724.301</v>
      </c>
    </row>
    <row r="309" spans="1:5" ht="47.25">
      <c r="A309" s="2" t="s">
        <v>781</v>
      </c>
      <c r="B309" s="7" t="s">
        <v>19</v>
      </c>
      <c r="C309" s="7" t="s">
        <v>40</v>
      </c>
      <c r="D309" s="7"/>
      <c r="E309" s="135">
        <f>E310</f>
        <v>8943.5</v>
      </c>
    </row>
    <row r="310" spans="1:5" ht="31.5">
      <c r="A310" s="2" t="s">
        <v>509</v>
      </c>
      <c r="B310" s="7" t="s">
        <v>19</v>
      </c>
      <c r="C310" s="7" t="s">
        <v>40</v>
      </c>
      <c r="D310" s="7" t="s">
        <v>510</v>
      </c>
      <c r="E310" s="135">
        <v>8943.5</v>
      </c>
    </row>
    <row r="311" spans="1:5" ht="35.25" customHeight="1">
      <c r="A311" s="2" t="s">
        <v>186</v>
      </c>
      <c r="B311" s="7" t="s">
        <v>19</v>
      </c>
      <c r="C311" s="7" t="s">
        <v>353</v>
      </c>
      <c r="D311" s="7"/>
      <c r="E311" s="135">
        <f>E312</f>
        <v>13120</v>
      </c>
    </row>
    <row r="312" spans="1:5" ht="31.5">
      <c r="A312" s="2" t="s">
        <v>509</v>
      </c>
      <c r="B312" s="7" t="s">
        <v>19</v>
      </c>
      <c r="C312" s="7" t="s">
        <v>353</v>
      </c>
      <c r="D312" s="7" t="s">
        <v>510</v>
      </c>
      <c r="E312" s="135">
        <v>13120</v>
      </c>
    </row>
    <row r="313" spans="1:5" ht="48.75" customHeight="1">
      <c r="A313" s="2" t="s">
        <v>255</v>
      </c>
      <c r="B313" s="7" t="s">
        <v>19</v>
      </c>
      <c r="C313" s="7" t="s">
        <v>256</v>
      </c>
      <c r="D313" s="7"/>
      <c r="E313" s="135">
        <f>E314</f>
        <v>0</v>
      </c>
    </row>
    <row r="314" spans="1:5" ht="63">
      <c r="A314" s="2" t="s">
        <v>542</v>
      </c>
      <c r="B314" s="7" t="s">
        <v>19</v>
      </c>
      <c r="C314" s="7" t="s">
        <v>258</v>
      </c>
      <c r="D314" s="7"/>
      <c r="E314" s="135">
        <f>E315</f>
        <v>0</v>
      </c>
    </row>
    <row r="315" spans="1:5" ht="31.5">
      <c r="A315" s="2" t="s">
        <v>348</v>
      </c>
      <c r="B315" s="7" t="s">
        <v>19</v>
      </c>
      <c r="C315" s="7" t="s">
        <v>349</v>
      </c>
      <c r="D315" s="7"/>
      <c r="E315" s="135">
        <f>E316</f>
        <v>0</v>
      </c>
    </row>
    <row r="316" spans="1:5" ht="21.75" customHeight="1">
      <c r="A316" s="2" t="s">
        <v>182</v>
      </c>
      <c r="B316" s="7" t="s">
        <v>19</v>
      </c>
      <c r="C316" s="7" t="s">
        <v>349</v>
      </c>
      <c r="D316" s="7" t="s">
        <v>516</v>
      </c>
      <c r="E316" s="135">
        <v>0</v>
      </c>
    </row>
    <row r="317" spans="1:5" ht="15.75">
      <c r="A317" s="2" t="s">
        <v>391</v>
      </c>
      <c r="B317" s="7" t="s">
        <v>390</v>
      </c>
      <c r="C317" s="7"/>
      <c r="D317" s="7"/>
      <c r="E317" s="135">
        <f>E334+E318</f>
        <v>106997.089</v>
      </c>
    </row>
    <row r="318" spans="1:5" ht="31.5">
      <c r="A318" s="2" t="s">
        <v>109</v>
      </c>
      <c r="B318" s="7" t="s">
        <v>390</v>
      </c>
      <c r="C318" s="7" t="s">
        <v>73</v>
      </c>
      <c r="D318" s="7"/>
      <c r="E318" s="135">
        <f>E319+E328</f>
        <v>68428.989</v>
      </c>
    </row>
    <row r="319" spans="1:5" ht="31.5">
      <c r="A319" s="2" t="s">
        <v>201</v>
      </c>
      <c r="B319" s="7" t="s">
        <v>390</v>
      </c>
      <c r="C319" s="7" t="s">
        <v>202</v>
      </c>
      <c r="D319" s="7"/>
      <c r="E319" s="135">
        <f>E326+E324+E322+E320</f>
        <v>58048.989</v>
      </c>
    </row>
    <row r="320" spans="1:5" ht="47.25">
      <c r="A320" s="2" t="s">
        <v>615</v>
      </c>
      <c r="B320" s="7" t="s">
        <v>390</v>
      </c>
      <c r="C320" s="7" t="s">
        <v>43</v>
      </c>
      <c r="D320" s="7"/>
      <c r="E320" s="135">
        <f>E321</f>
        <v>14335.2</v>
      </c>
    </row>
    <row r="321" spans="1:5" ht="31.5">
      <c r="A321" s="2" t="s">
        <v>509</v>
      </c>
      <c r="B321" s="7" t="s">
        <v>390</v>
      </c>
      <c r="C321" s="7" t="s">
        <v>43</v>
      </c>
      <c r="D321" s="7" t="s">
        <v>510</v>
      </c>
      <c r="E321" s="135">
        <v>14335.2</v>
      </c>
    </row>
    <row r="322" spans="1:5" ht="15.75">
      <c r="A322" s="2" t="s">
        <v>748</v>
      </c>
      <c r="B322" s="7" t="s">
        <v>390</v>
      </c>
      <c r="C322" s="7" t="s">
        <v>1085</v>
      </c>
      <c r="D322" s="7"/>
      <c r="E322" s="135">
        <f>E323</f>
        <v>835.789</v>
      </c>
    </row>
    <row r="323" spans="1:5" ht="31.5">
      <c r="A323" s="2" t="s">
        <v>509</v>
      </c>
      <c r="B323" s="7" t="s">
        <v>390</v>
      </c>
      <c r="C323" s="7" t="s">
        <v>1085</v>
      </c>
      <c r="D323" s="7" t="s">
        <v>510</v>
      </c>
      <c r="E323" s="135">
        <v>835.789</v>
      </c>
    </row>
    <row r="324" spans="1:5" ht="31.5">
      <c r="A324" s="2" t="s">
        <v>1047</v>
      </c>
      <c r="B324" s="7" t="s">
        <v>390</v>
      </c>
      <c r="C324" s="7" t="s">
        <v>1050</v>
      </c>
      <c r="D324" s="7"/>
      <c r="E324" s="135">
        <f>E325</f>
        <v>400</v>
      </c>
    </row>
    <row r="325" spans="1:5" ht="31.5">
      <c r="A325" s="2" t="s">
        <v>509</v>
      </c>
      <c r="B325" s="7" t="s">
        <v>390</v>
      </c>
      <c r="C325" s="7" t="s">
        <v>1050</v>
      </c>
      <c r="D325" s="7" t="s">
        <v>510</v>
      </c>
      <c r="E325" s="135">
        <v>400</v>
      </c>
    </row>
    <row r="326" spans="1:5" ht="15.75">
      <c r="A326" s="2" t="s">
        <v>187</v>
      </c>
      <c r="B326" s="7" t="s">
        <v>390</v>
      </c>
      <c r="C326" s="7" t="s">
        <v>203</v>
      </c>
      <c r="D326" s="7"/>
      <c r="E326" s="135">
        <f>E327</f>
        <v>42478</v>
      </c>
    </row>
    <row r="327" spans="1:5" ht="31.5">
      <c r="A327" s="2" t="s">
        <v>509</v>
      </c>
      <c r="B327" s="7" t="s">
        <v>390</v>
      </c>
      <c r="C327" s="7" t="s">
        <v>203</v>
      </c>
      <c r="D327" s="7" t="s">
        <v>510</v>
      </c>
      <c r="E327" s="135">
        <v>42478</v>
      </c>
    </row>
    <row r="328" spans="1:5" ht="36" customHeight="1">
      <c r="A328" s="2" t="s">
        <v>826</v>
      </c>
      <c r="B328" s="7" t="s">
        <v>390</v>
      </c>
      <c r="C328" s="7" t="s">
        <v>827</v>
      </c>
      <c r="D328" s="7"/>
      <c r="E328" s="135">
        <f>E329+E331</f>
        <v>10380</v>
      </c>
    </row>
    <row r="329" spans="1:5" ht="17.25" customHeight="1">
      <c r="A329" s="2" t="s">
        <v>187</v>
      </c>
      <c r="B329" s="7" t="s">
        <v>390</v>
      </c>
      <c r="C329" s="7" t="s">
        <v>828</v>
      </c>
      <c r="D329" s="7"/>
      <c r="E329" s="135">
        <f>E330</f>
        <v>0</v>
      </c>
    </row>
    <row r="330" spans="1:5" ht="31.5">
      <c r="A330" s="2" t="s">
        <v>509</v>
      </c>
      <c r="B330" s="7" t="s">
        <v>390</v>
      </c>
      <c r="C330" s="7" t="s">
        <v>828</v>
      </c>
      <c r="D330" s="7" t="s">
        <v>510</v>
      </c>
      <c r="E330" s="135">
        <v>0</v>
      </c>
    </row>
    <row r="331" spans="1:5" ht="33" customHeight="1">
      <c r="A331" s="2" t="s">
        <v>1119</v>
      </c>
      <c r="B331" s="7" t="s">
        <v>390</v>
      </c>
      <c r="C331" s="7" t="s">
        <v>1118</v>
      </c>
      <c r="D331" s="7"/>
      <c r="E331" s="135">
        <f>E332+E333</f>
        <v>10380</v>
      </c>
    </row>
    <row r="332" spans="1:5" ht="31.5">
      <c r="A332" s="2" t="s">
        <v>509</v>
      </c>
      <c r="B332" s="7" t="s">
        <v>390</v>
      </c>
      <c r="C332" s="7" t="s">
        <v>1118</v>
      </c>
      <c r="D332" s="7" t="s">
        <v>510</v>
      </c>
      <c r="E332" s="135">
        <v>10367.4</v>
      </c>
    </row>
    <row r="333" spans="1:5" ht="15.75">
      <c r="A333" s="2" t="s">
        <v>504</v>
      </c>
      <c r="B333" s="7" t="s">
        <v>390</v>
      </c>
      <c r="C333" s="7" t="s">
        <v>1118</v>
      </c>
      <c r="D333" s="7" t="s">
        <v>505</v>
      </c>
      <c r="E333" s="135">
        <v>12.6</v>
      </c>
    </row>
    <row r="334" spans="1:5" ht="31.5">
      <c r="A334" s="2" t="s">
        <v>2</v>
      </c>
      <c r="B334" s="7" t="s">
        <v>390</v>
      </c>
      <c r="C334" s="7" t="s">
        <v>230</v>
      </c>
      <c r="D334" s="7"/>
      <c r="E334" s="135">
        <f>E335</f>
        <v>38568.100000000006</v>
      </c>
    </row>
    <row r="335" spans="1:5" ht="31.5">
      <c r="A335" s="2" t="s">
        <v>4</v>
      </c>
      <c r="B335" s="7" t="s">
        <v>390</v>
      </c>
      <c r="C335" s="7" t="s">
        <v>236</v>
      </c>
      <c r="D335" s="7"/>
      <c r="E335" s="135">
        <f>E338+E340+E336</f>
        <v>38568.100000000006</v>
      </c>
    </row>
    <row r="336" spans="1:5" ht="31.5">
      <c r="A336" s="2" t="s">
        <v>1047</v>
      </c>
      <c r="B336" s="7" t="s">
        <v>390</v>
      </c>
      <c r="C336" s="7" t="s">
        <v>1108</v>
      </c>
      <c r="D336" s="7"/>
      <c r="E336" s="135">
        <f>E337</f>
        <v>148.98</v>
      </c>
    </row>
    <row r="337" spans="1:5" ht="31.5">
      <c r="A337" s="2" t="s">
        <v>509</v>
      </c>
      <c r="B337" s="7" t="s">
        <v>390</v>
      </c>
      <c r="C337" s="7" t="s">
        <v>1108</v>
      </c>
      <c r="D337" s="7" t="s">
        <v>510</v>
      </c>
      <c r="E337" s="135">
        <v>148.98</v>
      </c>
    </row>
    <row r="338" spans="1:5" ht="15.75">
      <c r="A338" s="2" t="s">
        <v>187</v>
      </c>
      <c r="B338" s="7" t="s">
        <v>390</v>
      </c>
      <c r="C338" s="7" t="s">
        <v>237</v>
      </c>
      <c r="D338" s="7"/>
      <c r="E338" s="135">
        <f>E339</f>
        <v>27748.02</v>
      </c>
    </row>
    <row r="339" spans="1:5" ht="31.5">
      <c r="A339" s="2" t="s">
        <v>509</v>
      </c>
      <c r="B339" s="7" t="s">
        <v>390</v>
      </c>
      <c r="C339" s="7" t="s">
        <v>237</v>
      </c>
      <c r="D339" s="7" t="s">
        <v>510</v>
      </c>
      <c r="E339" s="135">
        <v>27748.02</v>
      </c>
    </row>
    <row r="340" spans="1:5" ht="47.25">
      <c r="A340" s="2" t="s">
        <v>615</v>
      </c>
      <c r="B340" s="7" t="s">
        <v>390</v>
      </c>
      <c r="C340" s="7" t="s">
        <v>44</v>
      </c>
      <c r="D340" s="7"/>
      <c r="E340" s="135">
        <f>E341</f>
        <v>10671.1</v>
      </c>
    </row>
    <row r="341" spans="1:5" ht="31.5">
      <c r="A341" s="2" t="s">
        <v>509</v>
      </c>
      <c r="B341" s="7" t="s">
        <v>390</v>
      </c>
      <c r="C341" s="7" t="s">
        <v>44</v>
      </c>
      <c r="D341" s="7" t="s">
        <v>510</v>
      </c>
      <c r="E341" s="135">
        <v>10671.1</v>
      </c>
    </row>
    <row r="342" spans="1:5" ht="15.75">
      <c r="A342" s="2" t="s">
        <v>376</v>
      </c>
      <c r="B342" s="7" t="s">
        <v>20</v>
      </c>
      <c r="C342" s="7"/>
      <c r="D342" s="7"/>
      <c r="E342" s="135">
        <f>E343+E355+E361</f>
        <v>34325.72</v>
      </c>
    </row>
    <row r="343" spans="1:5" ht="31.5">
      <c r="A343" s="2" t="s">
        <v>109</v>
      </c>
      <c r="B343" s="7" t="s">
        <v>20</v>
      </c>
      <c r="C343" s="7" t="s">
        <v>73</v>
      </c>
      <c r="D343" s="7"/>
      <c r="E343" s="135">
        <f>E344</f>
        <v>20958.719999999998</v>
      </c>
    </row>
    <row r="344" spans="1:5" ht="31.5">
      <c r="A344" s="2" t="s">
        <v>327</v>
      </c>
      <c r="B344" s="7" t="s">
        <v>20</v>
      </c>
      <c r="C344" s="7" t="s">
        <v>205</v>
      </c>
      <c r="D344" s="7"/>
      <c r="E344" s="135">
        <f>E347+E352+E350+E345</f>
        <v>20958.719999999998</v>
      </c>
    </row>
    <row r="345" spans="1:5" ht="31.5">
      <c r="A345" s="2" t="s">
        <v>1047</v>
      </c>
      <c r="B345" s="7" t="s">
        <v>20</v>
      </c>
      <c r="C345" s="7" t="s">
        <v>1051</v>
      </c>
      <c r="D345" s="7"/>
      <c r="E345" s="135">
        <f>E346</f>
        <v>103.8</v>
      </c>
    </row>
    <row r="346" spans="1:5" ht="31.5">
      <c r="A346" s="2" t="s">
        <v>509</v>
      </c>
      <c r="B346" s="7" t="s">
        <v>20</v>
      </c>
      <c r="C346" s="7" t="s">
        <v>1051</v>
      </c>
      <c r="D346" s="7" t="s">
        <v>510</v>
      </c>
      <c r="E346" s="135">
        <v>103.8</v>
      </c>
    </row>
    <row r="347" spans="1:5" ht="15.75">
      <c r="A347" s="2" t="s">
        <v>462</v>
      </c>
      <c r="B347" s="7" t="s">
        <v>20</v>
      </c>
      <c r="C347" s="7" t="s">
        <v>63</v>
      </c>
      <c r="D347" s="7"/>
      <c r="E347" s="135">
        <f>E348+E349</f>
        <v>2459.92</v>
      </c>
    </row>
    <row r="348" spans="1:5" ht="15.75">
      <c r="A348" s="2" t="s">
        <v>514</v>
      </c>
      <c r="B348" s="7" t="s">
        <v>20</v>
      </c>
      <c r="C348" s="7" t="s">
        <v>63</v>
      </c>
      <c r="D348" s="7" t="s">
        <v>513</v>
      </c>
      <c r="E348" s="135">
        <v>2459.92</v>
      </c>
    </row>
    <row r="349" spans="1:5" ht="31.5">
      <c r="A349" s="2" t="s">
        <v>509</v>
      </c>
      <c r="B349" s="7" t="s">
        <v>20</v>
      </c>
      <c r="C349" s="7" t="s">
        <v>63</v>
      </c>
      <c r="D349" s="7" t="s">
        <v>510</v>
      </c>
      <c r="E349" s="135">
        <v>0</v>
      </c>
    </row>
    <row r="350" spans="1:5" ht="15.75">
      <c r="A350" s="2" t="s">
        <v>978</v>
      </c>
      <c r="B350" s="7" t="s">
        <v>20</v>
      </c>
      <c r="C350" s="7" t="s">
        <v>979</v>
      </c>
      <c r="D350" s="7"/>
      <c r="E350" s="135">
        <f>E351</f>
        <v>5399.2</v>
      </c>
    </row>
    <row r="351" spans="1:5" ht="31.5">
      <c r="A351" s="2" t="s">
        <v>509</v>
      </c>
      <c r="B351" s="7" t="s">
        <v>20</v>
      </c>
      <c r="C351" s="7" t="s">
        <v>979</v>
      </c>
      <c r="D351" s="7" t="s">
        <v>510</v>
      </c>
      <c r="E351" s="135">
        <v>5399.2</v>
      </c>
    </row>
    <row r="352" spans="1:5" ht="78.75">
      <c r="A352" s="2" t="s">
        <v>785</v>
      </c>
      <c r="B352" s="7" t="s">
        <v>20</v>
      </c>
      <c r="C352" s="7" t="s">
        <v>64</v>
      </c>
      <c r="D352" s="7"/>
      <c r="E352" s="135">
        <f>E353+E354</f>
        <v>12995.8</v>
      </c>
    </row>
    <row r="353" spans="1:5" ht="15.75">
      <c r="A353" s="2" t="s">
        <v>514</v>
      </c>
      <c r="B353" s="7" t="s">
        <v>20</v>
      </c>
      <c r="C353" s="7" t="s">
        <v>64</v>
      </c>
      <c r="D353" s="7" t="s">
        <v>513</v>
      </c>
      <c r="E353" s="135">
        <v>6481.8</v>
      </c>
    </row>
    <row r="354" spans="1:5" ht="31.5">
      <c r="A354" s="2" t="s">
        <v>509</v>
      </c>
      <c r="B354" s="7" t="s">
        <v>20</v>
      </c>
      <c r="C354" s="7" t="s">
        <v>64</v>
      </c>
      <c r="D354" s="7" t="s">
        <v>510</v>
      </c>
      <c r="E354" s="135">
        <v>6514</v>
      </c>
    </row>
    <row r="355" spans="1:5" ht="36.75" customHeight="1">
      <c r="A355" s="2" t="s">
        <v>218</v>
      </c>
      <c r="B355" s="7" t="s">
        <v>20</v>
      </c>
      <c r="C355" s="7" t="s">
        <v>219</v>
      </c>
      <c r="D355" s="7"/>
      <c r="E355" s="135">
        <f>E356</f>
        <v>13147</v>
      </c>
    </row>
    <row r="356" spans="1:5" ht="31.5">
      <c r="A356" s="2" t="s">
        <v>220</v>
      </c>
      <c r="B356" s="7" t="s">
        <v>20</v>
      </c>
      <c r="C356" s="7" t="s">
        <v>221</v>
      </c>
      <c r="D356" s="7"/>
      <c r="E356" s="135">
        <f>E359+E357</f>
        <v>13147</v>
      </c>
    </row>
    <row r="357" spans="1:5" ht="31.5" customHeight="1">
      <c r="A357" s="2" t="s">
        <v>1047</v>
      </c>
      <c r="B357" s="7" t="s">
        <v>20</v>
      </c>
      <c r="C357" s="7" t="s">
        <v>1121</v>
      </c>
      <c r="D357" s="7"/>
      <c r="E357" s="135">
        <f>E358</f>
        <v>119.32</v>
      </c>
    </row>
    <row r="358" spans="1:5" ht="31.5">
      <c r="A358" s="2" t="s">
        <v>509</v>
      </c>
      <c r="B358" s="7" t="s">
        <v>20</v>
      </c>
      <c r="C358" s="7" t="s">
        <v>1121</v>
      </c>
      <c r="D358" s="7" t="s">
        <v>510</v>
      </c>
      <c r="E358" s="135">
        <v>119.32</v>
      </c>
    </row>
    <row r="359" spans="1:5" ht="15.75">
      <c r="A359" s="2" t="s">
        <v>515</v>
      </c>
      <c r="B359" s="7" t="s">
        <v>20</v>
      </c>
      <c r="C359" s="7" t="s">
        <v>222</v>
      </c>
      <c r="D359" s="7"/>
      <c r="E359" s="135">
        <f>E360</f>
        <v>13027.68</v>
      </c>
    </row>
    <row r="360" spans="1:5" ht="31.5">
      <c r="A360" s="2" t="s">
        <v>509</v>
      </c>
      <c r="B360" s="7" t="s">
        <v>20</v>
      </c>
      <c r="C360" s="7" t="s">
        <v>222</v>
      </c>
      <c r="D360" s="7" t="s">
        <v>510</v>
      </c>
      <c r="E360" s="135">
        <v>13027.68</v>
      </c>
    </row>
    <row r="361" spans="1:5" ht="31.5">
      <c r="A361" s="2" t="s">
        <v>280</v>
      </c>
      <c r="B361" s="7" t="s">
        <v>20</v>
      </c>
      <c r="C361" s="7" t="s">
        <v>281</v>
      </c>
      <c r="D361" s="7"/>
      <c r="E361" s="135">
        <f>E362</f>
        <v>220</v>
      </c>
    </row>
    <row r="362" spans="1:5" ht="31.5">
      <c r="A362" s="6" t="s">
        <v>849</v>
      </c>
      <c r="B362" s="7" t="s">
        <v>20</v>
      </c>
      <c r="C362" s="7" t="s">
        <v>286</v>
      </c>
      <c r="D362" s="7"/>
      <c r="E362" s="135">
        <f>E363</f>
        <v>220</v>
      </c>
    </row>
    <row r="363" spans="1:5" ht="15.75">
      <c r="A363" s="2" t="s">
        <v>462</v>
      </c>
      <c r="B363" s="7" t="s">
        <v>20</v>
      </c>
      <c r="C363" s="7" t="s">
        <v>285</v>
      </c>
      <c r="D363" s="7"/>
      <c r="E363" s="135">
        <f>E364</f>
        <v>220</v>
      </c>
    </row>
    <row r="364" spans="1:5" ht="31.5">
      <c r="A364" s="2" t="s">
        <v>509</v>
      </c>
      <c r="B364" s="7" t="s">
        <v>20</v>
      </c>
      <c r="C364" s="7" t="s">
        <v>285</v>
      </c>
      <c r="D364" s="7" t="s">
        <v>510</v>
      </c>
      <c r="E364" s="135">
        <v>220</v>
      </c>
    </row>
    <row r="365" spans="1:5" ht="15.75">
      <c r="A365" s="2" t="s">
        <v>21</v>
      </c>
      <c r="B365" s="7" t="s">
        <v>22</v>
      </c>
      <c r="C365" s="7"/>
      <c r="D365" s="7"/>
      <c r="E365" s="135">
        <f>E366</f>
        <v>39958.8</v>
      </c>
    </row>
    <row r="366" spans="1:5" ht="31.5">
      <c r="A366" s="2" t="s">
        <v>109</v>
      </c>
      <c r="B366" s="7" t="s">
        <v>22</v>
      </c>
      <c r="C366" s="7" t="s">
        <v>73</v>
      </c>
      <c r="D366" s="7"/>
      <c r="E366" s="135">
        <f>E367+E372</f>
        <v>39958.8</v>
      </c>
    </row>
    <row r="367" spans="1:5" ht="31.5">
      <c r="A367" s="2" t="s">
        <v>208</v>
      </c>
      <c r="B367" s="7" t="s">
        <v>22</v>
      </c>
      <c r="C367" s="7" t="s">
        <v>207</v>
      </c>
      <c r="D367" s="7"/>
      <c r="E367" s="135">
        <f>E368</f>
        <v>2500</v>
      </c>
    </row>
    <row r="368" spans="1:5" ht="15.75">
      <c r="A368" s="2" t="s">
        <v>188</v>
      </c>
      <c r="B368" s="7" t="s">
        <v>22</v>
      </c>
      <c r="C368" s="7" t="s">
        <v>66</v>
      </c>
      <c r="D368" s="7"/>
      <c r="E368" s="135">
        <f>E369+E370+E371</f>
        <v>2500</v>
      </c>
    </row>
    <row r="369" spans="1:5" ht="47.25">
      <c r="A369" s="2" t="s">
        <v>501</v>
      </c>
      <c r="B369" s="7" t="s">
        <v>22</v>
      </c>
      <c r="C369" s="7" t="s">
        <v>66</v>
      </c>
      <c r="D369" s="7" t="s">
        <v>502</v>
      </c>
      <c r="E369" s="135">
        <v>1510</v>
      </c>
    </row>
    <row r="370" spans="1:5" ht="31.5">
      <c r="A370" s="2" t="s">
        <v>529</v>
      </c>
      <c r="B370" s="7" t="s">
        <v>22</v>
      </c>
      <c r="C370" s="7" t="s">
        <v>66</v>
      </c>
      <c r="D370" s="7" t="s">
        <v>503</v>
      </c>
      <c r="E370" s="135">
        <v>720</v>
      </c>
    </row>
    <row r="371" spans="1:5" ht="31.5">
      <c r="A371" s="2" t="s">
        <v>509</v>
      </c>
      <c r="B371" s="7" t="s">
        <v>22</v>
      </c>
      <c r="C371" s="7" t="s">
        <v>66</v>
      </c>
      <c r="D371" s="7" t="s">
        <v>510</v>
      </c>
      <c r="E371" s="135">
        <v>270</v>
      </c>
    </row>
    <row r="372" spans="1:5" ht="31.5">
      <c r="A372" s="2" t="s">
        <v>211</v>
      </c>
      <c r="B372" s="7" t="s">
        <v>22</v>
      </c>
      <c r="C372" s="7" t="s">
        <v>209</v>
      </c>
      <c r="D372" s="7"/>
      <c r="E372" s="135">
        <f>E375+E373</f>
        <v>37458.8</v>
      </c>
    </row>
    <row r="373" spans="1:5" ht="15.75">
      <c r="A373" s="2" t="s">
        <v>1086</v>
      </c>
      <c r="B373" s="7" t="s">
        <v>22</v>
      </c>
      <c r="C373" s="7" t="s">
        <v>1087</v>
      </c>
      <c r="D373" s="7"/>
      <c r="E373" s="135">
        <f>E374</f>
        <v>86.8</v>
      </c>
    </row>
    <row r="374" spans="1:5" ht="31.5">
      <c r="A374" s="2" t="s">
        <v>529</v>
      </c>
      <c r="B374" s="7" t="s">
        <v>22</v>
      </c>
      <c r="C374" s="7" t="s">
        <v>1087</v>
      </c>
      <c r="D374" s="7" t="s">
        <v>503</v>
      </c>
      <c r="E374" s="135">
        <v>86.8</v>
      </c>
    </row>
    <row r="375" spans="1:5" ht="47.25">
      <c r="A375" s="2" t="s">
        <v>460</v>
      </c>
      <c r="B375" s="7" t="s">
        <v>22</v>
      </c>
      <c r="C375" s="7" t="s">
        <v>67</v>
      </c>
      <c r="D375" s="7"/>
      <c r="E375" s="135">
        <f>E376+E377+E378</f>
        <v>37372</v>
      </c>
    </row>
    <row r="376" spans="1:5" ht="47.25">
      <c r="A376" s="2" t="s">
        <v>501</v>
      </c>
      <c r="B376" s="7" t="s">
        <v>22</v>
      </c>
      <c r="C376" s="7" t="s">
        <v>67</v>
      </c>
      <c r="D376" s="7" t="s">
        <v>502</v>
      </c>
      <c r="E376" s="135">
        <v>30511</v>
      </c>
    </row>
    <row r="377" spans="1:5" ht="31.5">
      <c r="A377" s="2" t="s">
        <v>529</v>
      </c>
      <c r="B377" s="7" t="s">
        <v>22</v>
      </c>
      <c r="C377" s="7" t="s">
        <v>67</v>
      </c>
      <c r="D377" s="7" t="s">
        <v>503</v>
      </c>
      <c r="E377" s="135">
        <v>6678</v>
      </c>
    </row>
    <row r="378" spans="1:5" ht="15.75">
      <c r="A378" s="2" t="s">
        <v>504</v>
      </c>
      <c r="B378" s="7" t="s">
        <v>22</v>
      </c>
      <c r="C378" s="7" t="s">
        <v>67</v>
      </c>
      <c r="D378" s="7" t="s">
        <v>505</v>
      </c>
      <c r="E378" s="135">
        <v>183</v>
      </c>
    </row>
    <row r="379" spans="1:5" ht="15.75">
      <c r="A379" s="57" t="s">
        <v>183</v>
      </c>
      <c r="B379" s="5" t="s">
        <v>421</v>
      </c>
      <c r="C379" s="5"/>
      <c r="D379" s="5"/>
      <c r="E379" s="137">
        <f>E380</f>
        <v>95649.2</v>
      </c>
    </row>
    <row r="380" spans="1:5" ht="15.75">
      <c r="A380" s="2" t="s">
        <v>23</v>
      </c>
      <c r="B380" s="7" t="s">
        <v>422</v>
      </c>
      <c r="C380" s="7"/>
      <c r="D380" s="7"/>
      <c r="E380" s="135">
        <f>E381+E404</f>
        <v>95649.2</v>
      </c>
    </row>
    <row r="381" spans="1:5" ht="31.5">
      <c r="A381" s="2" t="s">
        <v>2</v>
      </c>
      <c r="B381" s="7" t="s">
        <v>422</v>
      </c>
      <c r="C381" s="7" t="s">
        <v>230</v>
      </c>
      <c r="D381" s="7"/>
      <c r="E381" s="135">
        <f>E382+E401</f>
        <v>95399.2</v>
      </c>
    </row>
    <row r="382" spans="1:5" ht="47.25">
      <c r="A382" s="2" t="s">
        <v>232</v>
      </c>
      <c r="B382" s="7" t="s">
        <v>422</v>
      </c>
      <c r="C382" s="7" t="s">
        <v>231</v>
      </c>
      <c r="D382" s="7"/>
      <c r="E382" s="135">
        <f>E392+E397+E399+E385+E387+E383+E390+E395</f>
        <v>94497.2</v>
      </c>
    </row>
    <row r="383" spans="1:5" ht="15.75">
      <c r="A383" s="2" t="s">
        <v>1052</v>
      </c>
      <c r="B383" s="7" t="s">
        <v>422</v>
      </c>
      <c r="C383" s="7" t="s">
        <v>1053</v>
      </c>
      <c r="D383" s="7"/>
      <c r="E383" s="135">
        <f>E384</f>
        <v>150</v>
      </c>
    </row>
    <row r="384" spans="1:5" ht="31.5">
      <c r="A384" s="2" t="s">
        <v>509</v>
      </c>
      <c r="B384" s="7" t="s">
        <v>422</v>
      </c>
      <c r="C384" s="7" t="s">
        <v>1053</v>
      </c>
      <c r="D384" s="7" t="s">
        <v>510</v>
      </c>
      <c r="E384" s="135">
        <v>150</v>
      </c>
    </row>
    <row r="385" spans="1:5" ht="47.25">
      <c r="A385" s="2" t="s">
        <v>783</v>
      </c>
      <c r="B385" s="7" t="s">
        <v>422</v>
      </c>
      <c r="C385" s="7" t="s">
        <v>564</v>
      </c>
      <c r="D385" s="7"/>
      <c r="E385" s="135">
        <f>E386</f>
        <v>1838</v>
      </c>
    </row>
    <row r="386" spans="1:5" ht="31.5">
      <c r="A386" s="2" t="s">
        <v>509</v>
      </c>
      <c r="B386" s="7" t="s">
        <v>422</v>
      </c>
      <c r="C386" s="7" t="s">
        <v>564</v>
      </c>
      <c r="D386" s="7" t="s">
        <v>510</v>
      </c>
      <c r="E386" s="135">
        <v>1838</v>
      </c>
    </row>
    <row r="387" spans="1:5" ht="78.75">
      <c r="A387" s="2" t="s">
        <v>616</v>
      </c>
      <c r="B387" s="7" t="s">
        <v>422</v>
      </c>
      <c r="C387" s="7" t="s">
        <v>45</v>
      </c>
      <c r="D387" s="7"/>
      <c r="E387" s="135">
        <f>E389+E388</f>
        <v>38517.2</v>
      </c>
    </row>
    <row r="388" spans="1:5" ht="15.75">
      <c r="A388" s="2" t="s">
        <v>398</v>
      </c>
      <c r="B388" s="7" t="s">
        <v>422</v>
      </c>
      <c r="C388" s="7" t="s">
        <v>45</v>
      </c>
      <c r="D388" s="7" t="s">
        <v>512</v>
      </c>
      <c r="E388" s="135">
        <v>9763.2</v>
      </c>
    </row>
    <row r="389" spans="1:5" ht="31.5">
      <c r="A389" s="2" t="s">
        <v>509</v>
      </c>
      <c r="B389" s="7" t="s">
        <v>422</v>
      </c>
      <c r="C389" s="7" t="s">
        <v>45</v>
      </c>
      <c r="D389" s="7" t="s">
        <v>510</v>
      </c>
      <c r="E389" s="135">
        <v>28754</v>
      </c>
    </row>
    <row r="390" spans="1:5" ht="31.5">
      <c r="A390" s="2" t="s">
        <v>1047</v>
      </c>
      <c r="B390" s="7" t="s">
        <v>422</v>
      </c>
      <c r="C390" s="7" t="s">
        <v>1054</v>
      </c>
      <c r="D390" s="7"/>
      <c r="E390" s="135">
        <f>E391</f>
        <v>56.98</v>
      </c>
    </row>
    <row r="391" spans="1:5" ht="31.5">
      <c r="A391" s="2" t="s">
        <v>509</v>
      </c>
      <c r="B391" s="7" t="s">
        <v>422</v>
      </c>
      <c r="C391" s="7" t="s">
        <v>1054</v>
      </c>
      <c r="D391" s="7" t="s">
        <v>510</v>
      </c>
      <c r="E391" s="135">
        <v>56.98</v>
      </c>
    </row>
    <row r="392" spans="1:5" ht="15.75">
      <c r="A392" s="2" t="s">
        <v>526</v>
      </c>
      <c r="B392" s="7" t="s">
        <v>422</v>
      </c>
      <c r="C392" s="7" t="s">
        <v>233</v>
      </c>
      <c r="D392" s="7"/>
      <c r="E392" s="135">
        <f>E394+E393</f>
        <v>34094</v>
      </c>
    </row>
    <row r="393" spans="1:5" ht="15.75">
      <c r="A393" s="2" t="s">
        <v>398</v>
      </c>
      <c r="B393" s="7" t="s">
        <v>422</v>
      </c>
      <c r="C393" s="7" t="s">
        <v>233</v>
      </c>
      <c r="D393" s="7" t="s">
        <v>512</v>
      </c>
      <c r="E393" s="135">
        <v>1100</v>
      </c>
    </row>
    <row r="394" spans="1:5" ht="31.5">
      <c r="A394" s="2" t="s">
        <v>509</v>
      </c>
      <c r="B394" s="7" t="s">
        <v>422</v>
      </c>
      <c r="C394" s="7" t="s">
        <v>233</v>
      </c>
      <c r="D394" s="7" t="s">
        <v>510</v>
      </c>
      <c r="E394" s="135">
        <v>32994</v>
      </c>
    </row>
    <row r="395" spans="1:5" ht="15.75">
      <c r="A395" s="2" t="s">
        <v>1117</v>
      </c>
      <c r="B395" s="7" t="s">
        <v>422</v>
      </c>
      <c r="C395" s="7" t="s">
        <v>1116</v>
      </c>
      <c r="D395" s="7"/>
      <c r="E395" s="135">
        <f>E396</f>
        <v>635</v>
      </c>
    </row>
    <row r="396" spans="1:5" ht="15.75">
      <c r="A396" s="2" t="s">
        <v>398</v>
      </c>
      <c r="B396" s="7" t="s">
        <v>422</v>
      </c>
      <c r="C396" s="7" t="s">
        <v>1116</v>
      </c>
      <c r="D396" s="7" t="s">
        <v>512</v>
      </c>
      <c r="E396" s="135">
        <v>635</v>
      </c>
    </row>
    <row r="397" spans="1:5" ht="15.75">
      <c r="A397" s="2" t="s">
        <v>430</v>
      </c>
      <c r="B397" s="7" t="s">
        <v>422</v>
      </c>
      <c r="C397" s="7" t="s">
        <v>234</v>
      </c>
      <c r="D397" s="7"/>
      <c r="E397" s="135">
        <f>E398</f>
        <v>18856.02</v>
      </c>
    </row>
    <row r="398" spans="1:5" ht="31.5">
      <c r="A398" s="2" t="s">
        <v>509</v>
      </c>
      <c r="B398" s="7" t="s">
        <v>422</v>
      </c>
      <c r="C398" s="7" t="s">
        <v>234</v>
      </c>
      <c r="D398" s="7" t="s">
        <v>510</v>
      </c>
      <c r="E398" s="135">
        <v>18856.02</v>
      </c>
    </row>
    <row r="399" spans="1:5" s="79" customFormat="1" ht="15.75">
      <c r="A399" s="2" t="s">
        <v>527</v>
      </c>
      <c r="B399" s="7" t="s">
        <v>422</v>
      </c>
      <c r="C399" s="7" t="s">
        <v>235</v>
      </c>
      <c r="D399" s="7"/>
      <c r="E399" s="135">
        <f>E400</f>
        <v>350</v>
      </c>
    </row>
    <row r="400" spans="1:5" s="79" customFormat="1" ht="33" customHeight="1">
      <c r="A400" s="2" t="s">
        <v>529</v>
      </c>
      <c r="B400" s="7" t="s">
        <v>422</v>
      </c>
      <c r="C400" s="7" t="s">
        <v>235</v>
      </c>
      <c r="D400" s="7" t="s">
        <v>503</v>
      </c>
      <c r="E400" s="135">
        <v>350</v>
      </c>
    </row>
    <row r="401" spans="1:5" s="79" customFormat="1" ht="64.5" customHeight="1">
      <c r="A401" s="2" t="s">
        <v>75</v>
      </c>
      <c r="B401" s="7" t="s">
        <v>422</v>
      </c>
      <c r="C401" s="7" t="s">
        <v>838</v>
      </c>
      <c r="D401" s="7"/>
      <c r="E401" s="135">
        <f>E402</f>
        <v>902</v>
      </c>
    </row>
    <row r="402" spans="1:5" s="79" customFormat="1" ht="36" customHeight="1">
      <c r="A402" s="2" t="s">
        <v>588</v>
      </c>
      <c r="B402" s="7" t="s">
        <v>422</v>
      </c>
      <c r="C402" s="7" t="s">
        <v>839</v>
      </c>
      <c r="D402" s="7"/>
      <c r="E402" s="135">
        <f>E403</f>
        <v>902</v>
      </c>
    </row>
    <row r="403" spans="1:5" s="79" customFormat="1" ht="31.5">
      <c r="A403" s="6" t="s">
        <v>509</v>
      </c>
      <c r="B403" s="7" t="s">
        <v>422</v>
      </c>
      <c r="C403" s="7" t="s">
        <v>839</v>
      </c>
      <c r="D403" s="7" t="s">
        <v>510</v>
      </c>
      <c r="E403" s="135">
        <v>902</v>
      </c>
    </row>
    <row r="404" spans="1:5" s="79" customFormat="1" ht="47.25">
      <c r="A404" s="2" t="s">
        <v>862</v>
      </c>
      <c r="B404" s="7" t="s">
        <v>422</v>
      </c>
      <c r="C404" s="7" t="s">
        <v>851</v>
      </c>
      <c r="D404" s="7"/>
      <c r="E404" s="135">
        <f>E409+E405</f>
        <v>250</v>
      </c>
    </row>
    <row r="405" spans="1:5" s="79" customFormat="1" ht="47.25">
      <c r="A405" s="2" t="s">
        <v>857</v>
      </c>
      <c r="B405" s="7" t="s">
        <v>422</v>
      </c>
      <c r="C405" s="7" t="s">
        <v>858</v>
      </c>
      <c r="D405" s="7"/>
      <c r="E405" s="135">
        <f>E406</f>
        <v>50</v>
      </c>
    </row>
    <row r="406" spans="1:5" s="79" customFormat="1" ht="31.5">
      <c r="A406" s="2" t="s">
        <v>859</v>
      </c>
      <c r="B406" s="7" t="s">
        <v>422</v>
      </c>
      <c r="C406" s="7" t="s">
        <v>860</v>
      </c>
      <c r="D406" s="7"/>
      <c r="E406" s="135">
        <f>E407</f>
        <v>50</v>
      </c>
    </row>
    <row r="407" spans="1:5" s="79" customFormat="1" ht="15.75">
      <c r="A407" s="2" t="s">
        <v>527</v>
      </c>
      <c r="B407" s="7" t="s">
        <v>422</v>
      </c>
      <c r="C407" s="7" t="s">
        <v>861</v>
      </c>
      <c r="D407" s="7"/>
      <c r="E407" s="135">
        <f>E408</f>
        <v>50</v>
      </c>
    </row>
    <row r="408" spans="1:5" s="79" customFormat="1" ht="31.5">
      <c r="A408" s="2" t="s">
        <v>529</v>
      </c>
      <c r="B408" s="7" t="s">
        <v>422</v>
      </c>
      <c r="C408" s="7" t="s">
        <v>861</v>
      </c>
      <c r="D408" s="7" t="s">
        <v>503</v>
      </c>
      <c r="E408" s="135">
        <v>50</v>
      </c>
    </row>
    <row r="409" spans="1:5" s="79" customFormat="1" ht="47.25">
      <c r="A409" s="2" t="s">
        <v>852</v>
      </c>
      <c r="B409" s="7" t="s">
        <v>422</v>
      </c>
      <c r="C409" s="7" t="s">
        <v>853</v>
      </c>
      <c r="D409" s="7"/>
      <c r="E409" s="135">
        <f>E410</f>
        <v>200</v>
      </c>
    </row>
    <row r="410" spans="1:5" s="79" customFormat="1" ht="47.25">
      <c r="A410" s="2" t="s">
        <v>854</v>
      </c>
      <c r="B410" s="7" t="s">
        <v>422</v>
      </c>
      <c r="C410" s="7" t="s">
        <v>855</v>
      </c>
      <c r="D410" s="7"/>
      <c r="E410" s="135">
        <f>E411</f>
        <v>200</v>
      </c>
    </row>
    <row r="411" spans="1:5" s="22" customFormat="1" ht="15.75">
      <c r="A411" s="2" t="s">
        <v>527</v>
      </c>
      <c r="B411" s="7" t="s">
        <v>422</v>
      </c>
      <c r="C411" s="7" t="s">
        <v>856</v>
      </c>
      <c r="D411" s="7"/>
      <c r="E411" s="135">
        <f>E412</f>
        <v>200</v>
      </c>
    </row>
    <row r="412" spans="1:5" s="22" customFormat="1" ht="31.5">
      <c r="A412" s="2" t="s">
        <v>529</v>
      </c>
      <c r="B412" s="7" t="s">
        <v>422</v>
      </c>
      <c r="C412" s="7" t="s">
        <v>856</v>
      </c>
      <c r="D412" s="7" t="s">
        <v>503</v>
      </c>
      <c r="E412" s="135">
        <v>200</v>
      </c>
    </row>
    <row r="413" spans="1:5" s="22" customFormat="1" ht="15.75">
      <c r="A413" s="57" t="s">
        <v>426</v>
      </c>
      <c r="B413" s="5" t="s">
        <v>25</v>
      </c>
      <c r="C413" s="5"/>
      <c r="D413" s="5"/>
      <c r="E413" s="137">
        <f>E419+E428+E414</f>
        <v>105906.56399999998</v>
      </c>
    </row>
    <row r="414" spans="1:5" s="22" customFormat="1" ht="15.75">
      <c r="A414" s="2" t="s">
        <v>138</v>
      </c>
      <c r="B414" s="7" t="s">
        <v>137</v>
      </c>
      <c r="C414" s="25"/>
      <c r="D414" s="25"/>
      <c r="E414" s="135">
        <f>E415</f>
        <v>578</v>
      </c>
    </row>
    <row r="415" spans="1:5" s="22" customFormat="1" ht="31.5">
      <c r="A415" s="2" t="s">
        <v>120</v>
      </c>
      <c r="B415" s="7" t="s">
        <v>137</v>
      </c>
      <c r="C415" s="7" t="s">
        <v>243</v>
      </c>
      <c r="D415" s="25"/>
      <c r="E415" s="135">
        <f>E416</f>
        <v>578</v>
      </c>
    </row>
    <row r="416" spans="1:5" s="22" customFormat="1" ht="31.5">
      <c r="A416" s="2" t="s">
        <v>834</v>
      </c>
      <c r="B416" s="7" t="s">
        <v>137</v>
      </c>
      <c r="C416" s="7" t="s">
        <v>767</v>
      </c>
      <c r="D416" s="7"/>
      <c r="E416" s="135">
        <f>E417</f>
        <v>578</v>
      </c>
    </row>
    <row r="417" spans="1:5" ht="16.5" customHeight="1">
      <c r="A417" s="2" t="s">
        <v>125</v>
      </c>
      <c r="B417" s="7" t="s">
        <v>137</v>
      </c>
      <c r="C417" s="7" t="s">
        <v>835</v>
      </c>
      <c r="D417" s="7"/>
      <c r="E417" s="135">
        <f>E418</f>
        <v>578</v>
      </c>
    </row>
    <row r="418" spans="1:5" ht="16.5" customHeight="1">
      <c r="A418" s="2" t="s">
        <v>514</v>
      </c>
      <c r="B418" s="7" t="s">
        <v>137</v>
      </c>
      <c r="C418" s="7" t="s">
        <v>835</v>
      </c>
      <c r="D418" s="7" t="s">
        <v>513</v>
      </c>
      <c r="E418" s="135">
        <v>578</v>
      </c>
    </row>
    <row r="419" spans="1:5" ht="20.25" customHeight="1">
      <c r="A419" s="2" t="s">
        <v>27</v>
      </c>
      <c r="B419" s="7" t="s">
        <v>28</v>
      </c>
      <c r="C419" s="7"/>
      <c r="D419" s="7"/>
      <c r="E419" s="135">
        <f>E420</f>
        <v>7625.003</v>
      </c>
    </row>
    <row r="420" spans="1:5" ht="63">
      <c r="A420" s="2" t="s">
        <v>255</v>
      </c>
      <c r="B420" s="7" t="s">
        <v>28</v>
      </c>
      <c r="C420" s="7" t="s">
        <v>256</v>
      </c>
      <c r="D420" s="7"/>
      <c r="E420" s="135">
        <f>E421</f>
        <v>7625.003</v>
      </c>
    </row>
    <row r="421" spans="1:5" ht="47.25">
      <c r="A421" s="2" t="s">
        <v>263</v>
      </c>
      <c r="B421" s="7" t="s">
        <v>28</v>
      </c>
      <c r="C421" s="7" t="s">
        <v>264</v>
      </c>
      <c r="D421" s="7"/>
      <c r="E421" s="135">
        <f>E424+E422+E426</f>
        <v>7625.003</v>
      </c>
    </row>
    <row r="422" spans="1:5" ht="15.75">
      <c r="A422" s="2" t="s">
        <v>559</v>
      </c>
      <c r="B422" s="7" t="s">
        <v>28</v>
      </c>
      <c r="C422" s="7" t="s">
        <v>778</v>
      </c>
      <c r="D422" s="7"/>
      <c r="E422" s="135">
        <f>E423</f>
        <v>4211.222</v>
      </c>
    </row>
    <row r="423" spans="1:5" ht="15.75">
      <c r="A423" s="2" t="s">
        <v>514</v>
      </c>
      <c r="B423" s="7" t="s">
        <v>28</v>
      </c>
      <c r="C423" s="7" t="s">
        <v>778</v>
      </c>
      <c r="D423" s="7" t="s">
        <v>513</v>
      </c>
      <c r="E423" s="135">
        <v>4211.222</v>
      </c>
    </row>
    <row r="424" spans="1:5" s="79" customFormat="1" ht="31.5">
      <c r="A424" s="2" t="s">
        <v>554</v>
      </c>
      <c r="B424" s="7" t="s">
        <v>28</v>
      </c>
      <c r="C424" s="7" t="s">
        <v>591</v>
      </c>
      <c r="D424" s="7"/>
      <c r="E424" s="135">
        <f>E425</f>
        <v>2188.781</v>
      </c>
    </row>
    <row r="425" spans="1:5" s="79" customFormat="1" ht="20.25" customHeight="1">
      <c r="A425" s="2" t="s">
        <v>514</v>
      </c>
      <c r="B425" s="7" t="s">
        <v>28</v>
      </c>
      <c r="C425" s="7" t="s">
        <v>591</v>
      </c>
      <c r="D425" s="7" t="s">
        <v>513</v>
      </c>
      <c r="E425" s="135">
        <v>2188.781</v>
      </c>
    </row>
    <row r="426" spans="1:5" ht="78.75">
      <c r="A426" s="2" t="s">
        <v>752</v>
      </c>
      <c r="B426" s="7" t="s">
        <v>28</v>
      </c>
      <c r="C426" s="7" t="s">
        <v>753</v>
      </c>
      <c r="D426" s="7"/>
      <c r="E426" s="135">
        <f>E427</f>
        <v>1225</v>
      </c>
    </row>
    <row r="427" spans="1:5" ht="31.5">
      <c r="A427" s="2" t="s">
        <v>182</v>
      </c>
      <c r="B427" s="7" t="s">
        <v>28</v>
      </c>
      <c r="C427" s="7" t="s">
        <v>753</v>
      </c>
      <c r="D427" s="7" t="s">
        <v>516</v>
      </c>
      <c r="E427" s="135">
        <v>1225</v>
      </c>
    </row>
    <row r="428" spans="1:5" ht="15.75">
      <c r="A428" s="2" t="s">
        <v>459</v>
      </c>
      <c r="B428" s="7" t="s">
        <v>29</v>
      </c>
      <c r="C428" s="7"/>
      <c r="D428" s="19"/>
      <c r="E428" s="135">
        <f>E429+E449</f>
        <v>97703.56099999999</v>
      </c>
    </row>
    <row r="429" spans="1:5" ht="31.5">
      <c r="A429" s="2" t="s">
        <v>109</v>
      </c>
      <c r="B429" s="7" t="s">
        <v>29</v>
      </c>
      <c r="C429" s="7" t="s">
        <v>73</v>
      </c>
      <c r="D429" s="19"/>
      <c r="E429" s="135">
        <f>E433+E444+E430</f>
        <v>75878.02799999999</v>
      </c>
    </row>
    <row r="430" spans="1:5" ht="31.5">
      <c r="A430" s="2" t="s">
        <v>327</v>
      </c>
      <c r="B430" s="7" t="s">
        <v>29</v>
      </c>
      <c r="C430" s="7" t="s">
        <v>205</v>
      </c>
      <c r="D430" s="19"/>
      <c r="E430" s="135">
        <f>E431</f>
        <v>3201.2</v>
      </c>
    </row>
    <row r="431" spans="1:5" ht="63">
      <c r="A431" s="2" t="s">
        <v>784</v>
      </c>
      <c r="B431" s="7" t="s">
        <v>29</v>
      </c>
      <c r="C431" s="7" t="s">
        <v>65</v>
      </c>
      <c r="D431" s="7"/>
      <c r="E431" s="135">
        <f>E432</f>
        <v>3201.2</v>
      </c>
    </row>
    <row r="432" spans="1:5" ht="15.75">
      <c r="A432" s="2" t="s">
        <v>514</v>
      </c>
      <c r="B432" s="7" t="s">
        <v>29</v>
      </c>
      <c r="C432" s="7" t="s">
        <v>65</v>
      </c>
      <c r="D432" s="7" t="s">
        <v>513</v>
      </c>
      <c r="E432" s="135">
        <v>3201.2</v>
      </c>
    </row>
    <row r="433" spans="1:5" ht="47.25">
      <c r="A433" s="2" t="s">
        <v>204</v>
      </c>
      <c r="B433" s="7" t="s">
        <v>29</v>
      </c>
      <c r="C433" s="7" t="s">
        <v>210</v>
      </c>
      <c r="D433" s="7"/>
      <c r="E433" s="135">
        <f>E434+E436+E438+E440+E442</f>
        <v>29387.228</v>
      </c>
    </row>
    <row r="434" spans="1:5" ht="83.25" customHeight="1">
      <c r="A434" s="2" t="s">
        <v>291</v>
      </c>
      <c r="B434" s="7" t="s">
        <v>29</v>
      </c>
      <c r="C434" s="7" t="s">
        <v>68</v>
      </c>
      <c r="D434" s="19"/>
      <c r="E434" s="135">
        <f>E435</f>
        <v>18199.4</v>
      </c>
    </row>
    <row r="435" spans="1:5" ht="31.5">
      <c r="A435" s="2" t="s">
        <v>509</v>
      </c>
      <c r="B435" s="7" t="s">
        <v>29</v>
      </c>
      <c r="C435" s="7" t="s">
        <v>68</v>
      </c>
      <c r="D435" s="7" t="s">
        <v>510</v>
      </c>
      <c r="E435" s="135">
        <v>18199.4</v>
      </c>
    </row>
    <row r="436" spans="1:5" ht="128.25" customHeight="1">
      <c r="A436" s="2" t="s">
        <v>822</v>
      </c>
      <c r="B436" s="7" t="s">
        <v>29</v>
      </c>
      <c r="C436" s="7" t="s">
        <v>71</v>
      </c>
      <c r="D436" s="7"/>
      <c r="E436" s="135">
        <f>E437</f>
        <v>280.8</v>
      </c>
    </row>
    <row r="437" spans="1:5" ht="15.75">
      <c r="A437" s="2" t="s">
        <v>514</v>
      </c>
      <c r="B437" s="7" t="s">
        <v>29</v>
      </c>
      <c r="C437" s="7" t="s">
        <v>71</v>
      </c>
      <c r="D437" s="7" t="s">
        <v>513</v>
      </c>
      <c r="E437" s="135">
        <v>280.8</v>
      </c>
    </row>
    <row r="438" spans="1:5" ht="47.25">
      <c r="A438" s="2" t="s">
        <v>552</v>
      </c>
      <c r="B438" s="7" t="s">
        <v>29</v>
      </c>
      <c r="C438" s="7" t="s">
        <v>69</v>
      </c>
      <c r="D438" s="7"/>
      <c r="E438" s="135">
        <f>E439</f>
        <v>9372.7</v>
      </c>
    </row>
    <row r="439" spans="1:5" ht="31.5">
      <c r="A439" s="2" t="s">
        <v>509</v>
      </c>
      <c r="B439" s="7" t="s">
        <v>29</v>
      </c>
      <c r="C439" s="7" t="s">
        <v>69</v>
      </c>
      <c r="D439" s="7" t="s">
        <v>510</v>
      </c>
      <c r="E439" s="135">
        <v>9372.7</v>
      </c>
    </row>
    <row r="440" spans="1:5" s="79" customFormat="1" ht="63">
      <c r="A440" s="2" t="s">
        <v>553</v>
      </c>
      <c r="B440" s="7" t="s">
        <v>29</v>
      </c>
      <c r="C440" s="7" t="s">
        <v>70</v>
      </c>
      <c r="D440" s="7"/>
      <c r="E440" s="135">
        <f>E441</f>
        <v>973.6</v>
      </c>
    </row>
    <row r="441" spans="1:5" s="79" customFormat="1" ht="31.5">
      <c r="A441" s="2" t="s">
        <v>509</v>
      </c>
      <c r="B441" s="7" t="s">
        <v>29</v>
      </c>
      <c r="C441" s="7" t="s">
        <v>70</v>
      </c>
      <c r="D441" s="7" t="s">
        <v>513</v>
      </c>
      <c r="E441" s="135">
        <v>973.6</v>
      </c>
    </row>
    <row r="442" spans="1:5" ht="63">
      <c r="A442" s="2" t="s">
        <v>750</v>
      </c>
      <c r="B442" s="7" t="s">
        <v>29</v>
      </c>
      <c r="C442" s="7" t="s">
        <v>749</v>
      </c>
      <c r="D442" s="7"/>
      <c r="E442" s="135">
        <f>E443</f>
        <v>560.728</v>
      </c>
    </row>
    <row r="443" spans="1:5" ht="31.5">
      <c r="A443" s="2" t="s">
        <v>509</v>
      </c>
      <c r="B443" s="7" t="s">
        <v>29</v>
      </c>
      <c r="C443" s="7" t="s">
        <v>749</v>
      </c>
      <c r="D443" s="7" t="s">
        <v>513</v>
      </c>
      <c r="E443" s="135">
        <v>560.728</v>
      </c>
    </row>
    <row r="444" spans="1:5" ht="47.25">
      <c r="A444" s="2" t="s">
        <v>206</v>
      </c>
      <c r="B444" s="7" t="s">
        <v>29</v>
      </c>
      <c r="C444" s="7" t="s">
        <v>212</v>
      </c>
      <c r="D444" s="7"/>
      <c r="E444" s="135">
        <f>E445+E447</f>
        <v>43289.6</v>
      </c>
    </row>
    <row r="445" spans="1:5" ht="35.25" customHeight="1">
      <c r="A445" s="2" t="s">
        <v>91</v>
      </c>
      <c r="B445" s="7" t="s">
        <v>29</v>
      </c>
      <c r="C445" s="7" t="s">
        <v>72</v>
      </c>
      <c r="D445" s="7"/>
      <c r="E445" s="135">
        <f>E446</f>
        <v>1370.7</v>
      </c>
    </row>
    <row r="446" spans="1:5" ht="15.75">
      <c r="A446" s="2" t="s">
        <v>514</v>
      </c>
      <c r="B446" s="7" t="s">
        <v>29</v>
      </c>
      <c r="C446" s="7" t="s">
        <v>72</v>
      </c>
      <c r="D446" s="7" t="s">
        <v>513</v>
      </c>
      <c r="E446" s="135">
        <v>1370.7</v>
      </c>
    </row>
    <row r="447" spans="1:5" ht="53.25" customHeight="1">
      <c r="A447" s="2" t="s">
        <v>5</v>
      </c>
      <c r="B447" s="7" t="s">
        <v>29</v>
      </c>
      <c r="C447" s="7" t="s">
        <v>360</v>
      </c>
      <c r="D447" s="19"/>
      <c r="E447" s="135">
        <f>E448</f>
        <v>41918.9</v>
      </c>
    </row>
    <row r="448" spans="1:5" ht="15.75">
      <c r="A448" s="2" t="s">
        <v>514</v>
      </c>
      <c r="B448" s="7" t="s">
        <v>29</v>
      </c>
      <c r="C448" s="7" t="s">
        <v>360</v>
      </c>
      <c r="D448" s="7" t="s">
        <v>513</v>
      </c>
      <c r="E448" s="135">
        <v>41918.9</v>
      </c>
    </row>
    <row r="449" spans="1:5" ht="21" customHeight="1">
      <c r="A449" s="2" t="s">
        <v>255</v>
      </c>
      <c r="B449" s="7" t="s">
        <v>29</v>
      </c>
      <c r="C449" s="7" t="s">
        <v>256</v>
      </c>
      <c r="D449" s="7"/>
      <c r="E449" s="135">
        <f>E450</f>
        <v>21825.533</v>
      </c>
    </row>
    <row r="450" spans="1:5" ht="50.25" customHeight="1">
      <c r="A450" s="2" t="s">
        <v>263</v>
      </c>
      <c r="B450" s="7" t="s">
        <v>29</v>
      </c>
      <c r="C450" s="7" t="s">
        <v>264</v>
      </c>
      <c r="D450" s="7"/>
      <c r="E450" s="135">
        <f>E455+E457+E453+E451</f>
        <v>21825.533</v>
      </c>
    </row>
    <row r="451" spans="1:5" ht="15.75">
      <c r="A451" s="2" t="s">
        <v>590</v>
      </c>
      <c r="B451" s="7" t="s">
        <v>29</v>
      </c>
      <c r="C451" s="7" t="s">
        <v>589</v>
      </c>
      <c r="D451" s="7"/>
      <c r="E451" s="135">
        <f>E452</f>
        <v>6732.495</v>
      </c>
    </row>
    <row r="452" spans="1:5" ht="19.5" customHeight="1">
      <c r="A452" s="2" t="s">
        <v>514</v>
      </c>
      <c r="B452" s="7" t="s">
        <v>29</v>
      </c>
      <c r="C452" s="7" t="s">
        <v>589</v>
      </c>
      <c r="D452" s="7" t="s">
        <v>513</v>
      </c>
      <c r="E452" s="135">
        <v>6732.495</v>
      </c>
    </row>
    <row r="453" spans="1:5" ht="47.25">
      <c r="A453" s="2" t="s">
        <v>786</v>
      </c>
      <c r="B453" s="7" t="s">
        <v>29</v>
      </c>
      <c r="C453" s="7" t="s">
        <v>77</v>
      </c>
      <c r="D453" s="7"/>
      <c r="E453" s="135">
        <f>E454</f>
        <v>3538.729</v>
      </c>
    </row>
    <row r="454" spans="1:5" ht="31.5">
      <c r="A454" s="2" t="s">
        <v>182</v>
      </c>
      <c r="B454" s="7" t="s">
        <v>29</v>
      </c>
      <c r="C454" s="7" t="s">
        <v>77</v>
      </c>
      <c r="D454" s="7" t="s">
        <v>516</v>
      </c>
      <c r="E454" s="135">
        <v>3538.729</v>
      </c>
    </row>
    <row r="455" spans="1:5" ht="63">
      <c r="A455" s="2" t="s">
        <v>445</v>
      </c>
      <c r="B455" s="7" t="s">
        <v>29</v>
      </c>
      <c r="C455" s="7" t="s">
        <v>265</v>
      </c>
      <c r="D455" s="7"/>
      <c r="E455" s="135">
        <f>E456</f>
        <v>250</v>
      </c>
    </row>
    <row r="456" spans="1:5" ht="17.25" customHeight="1">
      <c r="A456" s="2" t="s">
        <v>514</v>
      </c>
      <c r="B456" s="7" t="s">
        <v>29</v>
      </c>
      <c r="C456" s="7" t="s">
        <v>265</v>
      </c>
      <c r="D456" s="7" t="s">
        <v>513</v>
      </c>
      <c r="E456" s="135">
        <v>250</v>
      </c>
    </row>
    <row r="457" spans="1:5" s="22" customFormat="1" ht="67.5" customHeight="1">
      <c r="A457" s="2" t="s">
        <v>444</v>
      </c>
      <c r="B457" s="7" t="s">
        <v>29</v>
      </c>
      <c r="C457" s="7" t="s">
        <v>92</v>
      </c>
      <c r="D457" s="7"/>
      <c r="E457" s="135">
        <f>E458</f>
        <v>11304.309</v>
      </c>
    </row>
    <row r="458" spans="1:5" ht="31.5">
      <c r="A458" s="2" t="s">
        <v>182</v>
      </c>
      <c r="B458" s="7" t="s">
        <v>29</v>
      </c>
      <c r="C458" s="7" t="s">
        <v>92</v>
      </c>
      <c r="D458" s="7" t="s">
        <v>516</v>
      </c>
      <c r="E458" s="135">
        <v>11304.309</v>
      </c>
    </row>
    <row r="459" spans="1:5" ht="15.75">
      <c r="A459" s="57" t="s">
        <v>126</v>
      </c>
      <c r="B459" s="5" t="s">
        <v>30</v>
      </c>
      <c r="C459" s="5"/>
      <c r="D459" s="5"/>
      <c r="E459" s="137">
        <f>E460+E477</f>
        <v>55832.299999999996</v>
      </c>
    </row>
    <row r="460" spans="1:5" ht="15.75">
      <c r="A460" s="2" t="s">
        <v>128</v>
      </c>
      <c r="B460" s="7" t="s">
        <v>127</v>
      </c>
      <c r="C460" s="7"/>
      <c r="D460" s="7"/>
      <c r="E460" s="135">
        <f>E461+E473</f>
        <v>55487.2</v>
      </c>
    </row>
    <row r="461" spans="1:5" ht="33.75" customHeight="1">
      <c r="A461" s="2" t="s">
        <v>218</v>
      </c>
      <c r="B461" s="7" t="s">
        <v>127</v>
      </c>
      <c r="C461" s="7" t="s">
        <v>219</v>
      </c>
      <c r="D461" s="7"/>
      <c r="E461" s="135">
        <f>E462+E467+E470</f>
        <v>48587.2</v>
      </c>
    </row>
    <row r="462" spans="1:5" ht="31.5">
      <c r="A462" s="2" t="s">
        <v>223</v>
      </c>
      <c r="B462" s="7" t="s">
        <v>127</v>
      </c>
      <c r="C462" s="7" t="s">
        <v>224</v>
      </c>
      <c r="D462" s="7"/>
      <c r="E462" s="135">
        <f>E465+E463</f>
        <v>44851</v>
      </c>
    </row>
    <row r="463" spans="1:5" ht="32.25" customHeight="1">
      <c r="A463" s="2" t="s">
        <v>1047</v>
      </c>
      <c r="B463" s="7" t="s">
        <v>127</v>
      </c>
      <c r="C463" s="7" t="s">
        <v>1120</v>
      </c>
      <c r="D463" s="7"/>
      <c r="E463" s="135">
        <f>E464</f>
        <v>76.75</v>
      </c>
    </row>
    <row r="464" spans="1:5" ht="31.5">
      <c r="A464" s="2" t="s">
        <v>509</v>
      </c>
      <c r="B464" s="7" t="s">
        <v>127</v>
      </c>
      <c r="C464" s="7" t="s">
        <v>1120</v>
      </c>
      <c r="D464" s="7" t="s">
        <v>510</v>
      </c>
      <c r="E464" s="135">
        <v>76.75</v>
      </c>
    </row>
    <row r="465" spans="1:5" ht="15.75">
      <c r="A465" s="2" t="s">
        <v>940</v>
      </c>
      <c r="B465" s="7" t="s">
        <v>127</v>
      </c>
      <c r="C465" s="7" t="s">
        <v>939</v>
      </c>
      <c r="D465" s="7"/>
      <c r="E465" s="135">
        <f>E466</f>
        <v>44774.25</v>
      </c>
    </row>
    <row r="466" spans="1:5" ht="31.5">
      <c r="A466" s="2" t="s">
        <v>509</v>
      </c>
      <c r="B466" s="7" t="s">
        <v>127</v>
      </c>
      <c r="C466" s="7" t="s">
        <v>939</v>
      </c>
      <c r="D466" s="7" t="s">
        <v>510</v>
      </c>
      <c r="E466" s="135">
        <v>44774.25</v>
      </c>
    </row>
    <row r="467" spans="1:5" ht="31.5">
      <c r="A467" s="2" t="s">
        <v>6</v>
      </c>
      <c r="B467" s="7" t="s">
        <v>127</v>
      </c>
      <c r="C467" s="7" t="s">
        <v>225</v>
      </c>
      <c r="D467" s="7"/>
      <c r="E467" s="135">
        <f>E468</f>
        <v>2450</v>
      </c>
    </row>
    <row r="468" spans="1:5" ht="15.75">
      <c r="A468" s="2" t="s">
        <v>434</v>
      </c>
      <c r="B468" s="7" t="s">
        <v>127</v>
      </c>
      <c r="C468" s="7" t="s">
        <v>226</v>
      </c>
      <c r="D468" s="7"/>
      <c r="E468" s="135">
        <f>E469</f>
        <v>2450</v>
      </c>
    </row>
    <row r="469" spans="1:5" ht="31.5">
      <c r="A469" s="2" t="s">
        <v>509</v>
      </c>
      <c r="B469" s="7" t="s">
        <v>127</v>
      </c>
      <c r="C469" s="7" t="s">
        <v>226</v>
      </c>
      <c r="D469" s="7" t="s">
        <v>510</v>
      </c>
      <c r="E469" s="135">
        <v>2450</v>
      </c>
    </row>
    <row r="470" spans="1:5" ht="33.75" customHeight="1">
      <c r="A470" s="2" t="s">
        <v>980</v>
      </c>
      <c r="B470" s="7" t="s">
        <v>127</v>
      </c>
      <c r="C470" s="7" t="s">
        <v>981</v>
      </c>
      <c r="D470" s="7"/>
      <c r="E470" s="135">
        <f>E471</f>
        <v>1286.2</v>
      </c>
    </row>
    <row r="471" spans="1:5" ht="47.25">
      <c r="A471" s="2" t="s">
        <v>1055</v>
      </c>
      <c r="B471" s="7" t="s">
        <v>127</v>
      </c>
      <c r="C471" s="7" t="s">
        <v>1056</v>
      </c>
      <c r="D471" s="7"/>
      <c r="E471" s="135">
        <f>E472</f>
        <v>1286.2</v>
      </c>
    </row>
    <row r="472" spans="1:5" ht="21" customHeight="1">
      <c r="A472" s="2" t="s">
        <v>509</v>
      </c>
      <c r="B472" s="7" t="s">
        <v>127</v>
      </c>
      <c r="C472" s="7" t="s">
        <v>1056</v>
      </c>
      <c r="D472" s="7" t="s">
        <v>510</v>
      </c>
      <c r="E472" s="135">
        <v>1286.2</v>
      </c>
    </row>
    <row r="473" spans="1:5" ht="63">
      <c r="A473" s="2" t="s">
        <v>255</v>
      </c>
      <c r="B473" s="7" t="s">
        <v>127</v>
      </c>
      <c r="C473" s="7" t="s">
        <v>256</v>
      </c>
      <c r="D473" s="7"/>
      <c r="E473" s="135">
        <f>E474</f>
        <v>6900</v>
      </c>
    </row>
    <row r="474" spans="1:5" ht="63">
      <c r="A474" s="2" t="s">
        <v>542</v>
      </c>
      <c r="B474" s="7" t="s">
        <v>127</v>
      </c>
      <c r="C474" s="7" t="s">
        <v>258</v>
      </c>
      <c r="D474" s="7"/>
      <c r="E474" s="135">
        <f>E475</f>
        <v>6900</v>
      </c>
    </row>
    <row r="475" spans="1:5" ht="31.5">
      <c r="A475" s="2" t="s">
        <v>348</v>
      </c>
      <c r="B475" s="7" t="s">
        <v>127</v>
      </c>
      <c r="C475" s="7" t="s">
        <v>349</v>
      </c>
      <c r="D475" s="7"/>
      <c r="E475" s="135">
        <f>E476</f>
        <v>6900</v>
      </c>
    </row>
    <row r="476" spans="1:5" ht="34.5" customHeight="1">
      <c r="A476" s="2" t="s">
        <v>182</v>
      </c>
      <c r="B476" s="7" t="s">
        <v>127</v>
      </c>
      <c r="C476" s="7" t="s">
        <v>349</v>
      </c>
      <c r="D476" s="7" t="s">
        <v>516</v>
      </c>
      <c r="E476" s="135">
        <v>6900</v>
      </c>
    </row>
    <row r="477" spans="1:5" ht="15.75">
      <c r="A477" s="2" t="s">
        <v>925</v>
      </c>
      <c r="B477" s="7" t="s">
        <v>924</v>
      </c>
      <c r="C477" s="7"/>
      <c r="D477" s="7"/>
      <c r="E477" s="135">
        <f>E478</f>
        <v>345.1</v>
      </c>
    </row>
    <row r="478" spans="1:5" s="22" customFormat="1" ht="33" customHeight="1">
      <c r="A478" s="2" t="s">
        <v>218</v>
      </c>
      <c r="B478" s="7" t="s">
        <v>924</v>
      </c>
      <c r="C478" s="7" t="s">
        <v>219</v>
      </c>
      <c r="D478" s="7"/>
      <c r="E478" s="135">
        <f>E479</f>
        <v>345.1</v>
      </c>
    </row>
    <row r="479" spans="1:5" ht="31.5">
      <c r="A479" s="2" t="s">
        <v>6</v>
      </c>
      <c r="B479" s="7" t="s">
        <v>924</v>
      </c>
      <c r="C479" s="7" t="s">
        <v>225</v>
      </c>
      <c r="D479" s="7"/>
      <c r="E479" s="135">
        <f>E480</f>
        <v>345.1</v>
      </c>
    </row>
    <row r="480" spans="1:5" ht="31.5">
      <c r="A480" s="2" t="s">
        <v>927</v>
      </c>
      <c r="B480" s="7" t="s">
        <v>924</v>
      </c>
      <c r="C480" s="7" t="s">
        <v>926</v>
      </c>
      <c r="D480" s="7"/>
      <c r="E480" s="135">
        <f>E481</f>
        <v>345.1</v>
      </c>
    </row>
    <row r="481" spans="1:5" ht="31.5">
      <c r="A481" s="2" t="s">
        <v>509</v>
      </c>
      <c r="B481" s="7" t="s">
        <v>924</v>
      </c>
      <c r="C481" s="7" t="s">
        <v>926</v>
      </c>
      <c r="D481" s="7" t="s">
        <v>510</v>
      </c>
      <c r="E481" s="135">
        <v>345.1</v>
      </c>
    </row>
    <row r="482" spans="1:5" ht="15.75">
      <c r="A482" s="57" t="s">
        <v>130</v>
      </c>
      <c r="B482" s="5" t="s">
        <v>129</v>
      </c>
      <c r="C482" s="5"/>
      <c r="D482" s="5"/>
      <c r="E482" s="137">
        <f>E483+E488</f>
        <v>4507</v>
      </c>
    </row>
    <row r="483" spans="1:5" ht="15.75">
      <c r="A483" s="2" t="s">
        <v>432</v>
      </c>
      <c r="B483" s="7" t="s">
        <v>131</v>
      </c>
      <c r="C483" s="7"/>
      <c r="D483" s="7"/>
      <c r="E483" s="135">
        <f>E484</f>
        <v>3500</v>
      </c>
    </row>
    <row r="484" spans="1:5" ht="31.5">
      <c r="A484" s="2" t="s">
        <v>2</v>
      </c>
      <c r="B484" s="7" t="s">
        <v>131</v>
      </c>
      <c r="C484" s="7" t="s">
        <v>230</v>
      </c>
      <c r="D484" s="7"/>
      <c r="E484" s="135">
        <f>E485</f>
        <v>3500</v>
      </c>
    </row>
    <row r="485" spans="1:5" ht="31.5">
      <c r="A485" s="2" t="s">
        <v>58</v>
      </c>
      <c r="B485" s="7" t="s">
        <v>131</v>
      </c>
      <c r="C485" s="7" t="s">
        <v>238</v>
      </c>
      <c r="D485" s="7"/>
      <c r="E485" s="135">
        <f>E486</f>
        <v>3500</v>
      </c>
    </row>
    <row r="486" spans="1:5" ht="15.75">
      <c r="A486" s="2" t="s">
        <v>507</v>
      </c>
      <c r="B486" s="7" t="s">
        <v>131</v>
      </c>
      <c r="C486" s="7" t="s">
        <v>239</v>
      </c>
      <c r="D486" s="7"/>
      <c r="E486" s="135">
        <f>E487</f>
        <v>3500</v>
      </c>
    </row>
    <row r="487" spans="1:5" ht="31.5">
      <c r="A487" s="2" t="s">
        <v>529</v>
      </c>
      <c r="B487" s="7" t="s">
        <v>131</v>
      </c>
      <c r="C487" s="7" t="s">
        <v>239</v>
      </c>
      <c r="D487" s="7" t="s">
        <v>503</v>
      </c>
      <c r="E487" s="135">
        <v>3500</v>
      </c>
    </row>
    <row r="488" spans="1:5" ht="15.75">
      <c r="A488" s="2" t="s">
        <v>425</v>
      </c>
      <c r="B488" s="7" t="s">
        <v>132</v>
      </c>
      <c r="C488" s="7"/>
      <c r="D488" s="7"/>
      <c r="E488" s="135">
        <f>E489</f>
        <v>1007</v>
      </c>
    </row>
    <row r="489" spans="1:5" ht="31.5">
      <c r="A489" s="2" t="s">
        <v>2</v>
      </c>
      <c r="B489" s="7" t="s">
        <v>132</v>
      </c>
      <c r="C489" s="7" t="s">
        <v>230</v>
      </c>
      <c r="D489" s="7"/>
      <c r="E489" s="135">
        <f>E490</f>
        <v>1007</v>
      </c>
    </row>
    <row r="490" spans="1:5" ht="31.5">
      <c r="A490" s="2" t="s">
        <v>240</v>
      </c>
      <c r="B490" s="7" t="s">
        <v>132</v>
      </c>
      <c r="C490" s="7" t="s">
        <v>241</v>
      </c>
      <c r="D490" s="7"/>
      <c r="E490" s="135">
        <f>E491</f>
        <v>1007</v>
      </c>
    </row>
    <row r="491" spans="1:5" ht="21.75" customHeight="1">
      <c r="A491" s="2" t="s">
        <v>508</v>
      </c>
      <c r="B491" s="7" t="s">
        <v>132</v>
      </c>
      <c r="C491" s="7" t="s">
        <v>242</v>
      </c>
      <c r="D491" s="7"/>
      <c r="E491" s="135">
        <f>E492</f>
        <v>1007</v>
      </c>
    </row>
    <row r="492" spans="1:5" ht="31.5">
      <c r="A492" s="2" t="s">
        <v>529</v>
      </c>
      <c r="B492" s="7" t="s">
        <v>132</v>
      </c>
      <c r="C492" s="7" t="s">
        <v>242</v>
      </c>
      <c r="D492" s="7" t="s">
        <v>503</v>
      </c>
      <c r="E492" s="135">
        <v>1007</v>
      </c>
    </row>
    <row r="493" spans="1:5" ht="47.25">
      <c r="A493" s="208" t="s">
        <v>1160</v>
      </c>
      <c r="B493" s="5" t="s">
        <v>133</v>
      </c>
      <c r="C493" s="7"/>
      <c r="D493" s="7"/>
      <c r="E493" s="137">
        <f>E494+E499</f>
        <v>69174</v>
      </c>
    </row>
    <row r="494" spans="1:5" ht="31.5">
      <c r="A494" s="2" t="s">
        <v>184</v>
      </c>
      <c r="B494" s="7" t="s">
        <v>139</v>
      </c>
      <c r="C494" s="7"/>
      <c r="D494" s="7"/>
      <c r="E494" s="135">
        <f>E495</f>
        <v>66395</v>
      </c>
    </row>
    <row r="495" spans="1:5" ht="47.25">
      <c r="A495" s="2" t="s">
        <v>110</v>
      </c>
      <c r="B495" s="7" t="s">
        <v>139</v>
      </c>
      <c r="C495" s="7" t="s">
        <v>213</v>
      </c>
      <c r="D495" s="7"/>
      <c r="E495" s="135">
        <f>E496</f>
        <v>66395</v>
      </c>
    </row>
    <row r="496" spans="1:5" ht="63">
      <c r="A496" s="2" t="s">
        <v>214</v>
      </c>
      <c r="B496" s="7" t="s">
        <v>139</v>
      </c>
      <c r="C496" s="7" t="s">
        <v>217</v>
      </c>
      <c r="D496" s="7"/>
      <c r="E496" s="135">
        <f>E497</f>
        <v>66395</v>
      </c>
    </row>
    <row r="497" spans="1:5" ht="15.75">
      <c r="A497" s="2" t="s">
        <v>524</v>
      </c>
      <c r="B497" s="7" t="s">
        <v>139</v>
      </c>
      <c r="C497" s="7" t="s">
        <v>356</v>
      </c>
      <c r="D497" s="7"/>
      <c r="E497" s="135">
        <f>E498</f>
        <v>66395</v>
      </c>
    </row>
    <row r="498" spans="1:5" ht="15.75">
      <c r="A498" s="2" t="s">
        <v>398</v>
      </c>
      <c r="B498" s="7" t="s">
        <v>139</v>
      </c>
      <c r="C498" s="7" t="s">
        <v>356</v>
      </c>
      <c r="D498" s="7" t="s">
        <v>512</v>
      </c>
      <c r="E498" s="135">
        <v>66395</v>
      </c>
    </row>
    <row r="499" spans="1:5" ht="15.75">
      <c r="A499" s="2" t="s">
        <v>982</v>
      </c>
      <c r="B499" s="7" t="s">
        <v>983</v>
      </c>
      <c r="C499" s="7"/>
      <c r="D499" s="7"/>
      <c r="E499" s="135">
        <f>E500+E511+E521+E504</f>
        <v>2779</v>
      </c>
    </row>
    <row r="500" spans="1:5" ht="33.75" customHeight="1">
      <c r="A500" s="2" t="s">
        <v>120</v>
      </c>
      <c r="B500" s="7" t="s">
        <v>983</v>
      </c>
      <c r="C500" s="7" t="s">
        <v>243</v>
      </c>
      <c r="D500" s="7"/>
      <c r="E500" s="135">
        <f>E501</f>
        <v>1642</v>
      </c>
    </row>
    <row r="501" spans="1:5" ht="47.25">
      <c r="A501" s="2" t="s">
        <v>532</v>
      </c>
      <c r="B501" s="7" t="s">
        <v>983</v>
      </c>
      <c r="C501" s="7" t="s">
        <v>247</v>
      </c>
      <c r="D501" s="7"/>
      <c r="E501" s="135">
        <f>E502</f>
        <v>1642</v>
      </c>
    </row>
    <row r="502" spans="1:5" ht="15.75">
      <c r="A502" s="2" t="s">
        <v>984</v>
      </c>
      <c r="B502" s="7" t="s">
        <v>983</v>
      </c>
      <c r="C502" s="7" t="s">
        <v>985</v>
      </c>
      <c r="D502" s="7"/>
      <c r="E502" s="135">
        <f>E503</f>
        <v>1642</v>
      </c>
    </row>
    <row r="503" spans="1:5" ht="15.75">
      <c r="A503" s="2" t="s">
        <v>398</v>
      </c>
      <c r="B503" s="7" t="s">
        <v>983</v>
      </c>
      <c r="C503" s="7" t="s">
        <v>985</v>
      </c>
      <c r="D503" s="7" t="s">
        <v>512</v>
      </c>
      <c r="E503" s="135">
        <v>1642</v>
      </c>
    </row>
    <row r="504" spans="1:5" s="22" customFormat="1" ht="63">
      <c r="A504" s="2" t="s">
        <v>255</v>
      </c>
      <c r="B504" s="7" t="s">
        <v>983</v>
      </c>
      <c r="C504" s="7" t="s">
        <v>256</v>
      </c>
      <c r="D504" s="7"/>
      <c r="E504" s="135">
        <f>E505</f>
        <v>1137</v>
      </c>
    </row>
    <row r="505" spans="1:5" s="22" customFormat="1" ht="31.5">
      <c r="A505" s="2" t="s">
        <v>287</v>
      </c>
      <c r="B505" s="7" t="s">
        <v>983</v>
      </c>
      <c r="C505" s="7" t="s">
        <v>288</v>
      </c>
      <c r="D505" s="7"/>
      <c r="E505" s="135">
        <f>E506</f>
        <v>1137</v>
      </c>
    </row>
    <row r="506" spans="1:5" s="15" customFormat="1" ht="15.75">
      <c r="A506" s="2" t="s">
        <v>984</v>
      </c>
      <c r="B506" s="7" t="s">
        <v>983</v>
      </c>
      <c r="C506" s="7" t="s">
        <v>986</v>
      </c>
      <c r="D506" s="7"/>
      <c r="E506" s="135">
        <f>E507</f>
        <v>1137</v>
      </c>
    </row>
    <row r="507" spans="1:5" ht="15.75">
      <c r="A507" s="2" t="s">
        <v>398</v>
      </c>
      <c r="B507" s="7" t="s">
        <v>983</v>
      </c>
      <c r="C507" s="7" t="s">
        <v>986</v>
      </c>
      <c r="D507" s="7" t="s">
        <v>512</v>
      </c>
      <c r="E507" s="135">
        <v>1137</v>
      </c>
    </row>
    <row r="508" spans="1:5" ht="15.75">
      <c r="A508" s="57" t="s">
        <v>428</v>
      </c>
      <c r="B508" s="27"/>
      <c r="C508" s="27"/>
      <c r="D508" s="27"/>
      <c r="E508" s="137">
        <f>E15+E93+E99+E114+E180+E247+E379+E413+E459+E482+E493+E238</f>
        <v>2203009.4099999997</v>
      </c>
    </row>
    <row r="509" spans="1:5" ht="15.75">
      <c r="A509" s="8"/>
      <c r="B509" s="118"/>
      <c r="C509" s="118"/>
      <c r="D509" s="118"/>
      <c r="E509" s="139"/>
    </row>
    <row r="510" spans="1:5" ht="15.75">
      <c r="A510" s="213" t="s">
        <v>375</v>
      </c>
      <c r="B510" s="213"/>
      <c r="C510" s="213"/>
      <c r="D510" s="213"/>
      <c r="E510" s="213"/>
    </row>
    <row r="511" spans="2:5" ht="15.75">
      <c r="B511" s="30"/>
      <c r="C511" s="30"/>
      <c r="D511" s="30"/>
      <c r="E511" s="31"/>
    </row>
    <row r="512" spans="2:5" ht="15.75">
      <c r="B512" s="3"/>
      <c r="C512" s="3"/>
      <c r="D512" s="3"/>
      <c r="E512" s="113"/>
    </row>
    <row r="513" spans="2:5" ht="15.75">
      <c r="B513" s="3"/>
      <c r="C513" s="3"/>
      <c r="D513" s="3"/>
      <c r="E513" s="43"/>
    </row>
    <row r="514" spans="2:5" ht="15.75">
      <c r="B514" s="3"/>
      <c r="C514" s="3"/>
      <c r="D514" s="3"/>
      <c r="E514" s="113"/>
    </row>
    <row r="515" spans="2:5" ht="15.75">
      <c r="B515" s="3"/>
      <c r="C515" s="3"/>
      <c r="D515" s="3"/>
      <c r="E515" s="3"/>
    </row>
    <row r="516" spans="2:5" ht="15.75">
      <c r="B516" s="3"/>
      <c r="C516" s="3"/>
      <c r="D516" s="3"/>
      <c r="E516" s="3"/>
    </row>
    <row r="517" spans="2:5" ht="15.75">
      <c r="B517" s="3"/>
      <c r="C517" s="3"/>
      <c r="D517" s="3"/>
      <c r="E517" s="3"/>
    </row>
    <row r="518" spans="2:5" ht="15.75">
      <c r="B518" s="3"/>
      <c r="C518" s="3"/>
      <c r="D518" s="3"/>
      <c r="E518" s="3"/>
    </row>
    <row r="519" spans="2:5" ht="15.75">
      <c r="B519" s="3"/>
      <c r="C519" s="3"/>
      <c r="D519" s="3"/>
      <c r="E519" s="3"/>
    </row>
    <row r="520" spans="2:5" ht="15.75">
      <c r="B520" s="3"/>
      <c r="C520" s="3"/>
      <c r="D520" s="3"/>
      <c r="E520" s="3"/>
    </row>
    <row r="521" spans="2:5" ht="15.75">
      <c r="B521" s="3"/>
      <c r="C521" s="3"/>
      <c r="D521" s="3"/>
      <c r="E521" s="3"/>
    </row>
    <row r="522" spans="2:5" ht="15.75">
      <c r="B522" s="30"/>
      <c r="C522" s="30"/>
      <c r="D522" s="30"/>
      <c r="E522" s="32"/>
    </row>
    <row r="523" spans="2:5" ht="15.75">
      <c r="B523" s="30"/>
      <c r="C523" s="30"/>
      <c r="D523" s="30"/>
      <c r="E523" s="31"/>
    </row>
    <row r="524" spans="2:5" ht="15.75">
      <c r="B524" s="30"/>
      <c r="C524" s="30"/>
      <c r="D524" s="30"/>
      <c r="E524" s="31"/>
    </row>
    <row r="525" spans="2:5" ht="15.75">
      <c r="B525" s="30"/>
      <c r="C525" s="30"/>
      <c r="D525" s="30"/>
      <c r="E525" s="31"/>
    </row>
    <row r="526" spans="2:5" ht="15.75">
      <c r="B526" s="30"/>
      <c r="C526" s="30"/>
      <c r="D526" s="30"/>
      <c r="E526" s="31"/>
    </row>
    <row r="527" spans="2:5" ht="15.75">
      <c r="B527" s="30"/>
      <c r="C527" s="30"/>
      <c r="D527" s="30"/>
      <c r="E527" s="31"/>
    </row>
    <row r="528" spans="2:5" ht="15.75">
      <c r="B528" s="30"/>
      <c r="C528" s="30"/>
      <c r="D528" s="30"/>
      <c r="E528" s="31"/>
    </row>
    <row r="529" spans="2:5" ht="15.75">
      <c r="B529" s="30"/>
      <c r="C529" s="30"/>
      <c r="D529" s="30"/>
      <c r="E529" s="31"/>
    </row>
    <row r="530" spans="2:5" ht="15.75">
      <c r="B530" s="30"/>
      <c r="C530" s="30"/>
      <c r="D530" s="30"/>
      <c r="E530" s="31"/>
    </row>
    <row r="531" spans="2:5" ht="15.75">
      <c r="B531" s="30"/>
      <c r="C531" s="30"/>
      <c r="D531" s="30"/>
      <c r="E531" s="31"/>
    </row>
    <row r="532" spans="2:5" ht="15.75">
      <c r="B532" s="30"/>
      <c r="C532" s="30"/>
      <c r="D532" s="30"/>
      <c r="E532" s="31"/>
    </row>
    <row r="533" spans="2:5" ht="15.75">
      <c r="B533" s="30"/>
      <c r="C533" s="30"/>
      <c r="D533" s="30"/>
      <c r="E533" s="31"/>
    </row>
    <row r="534" spans="2:5" ht="15.75">
      <c r="B534" s="30"/>
      <c r="C534" s="30"/>
      <c r="D534" s="30"/>
      <c r="E534" s="31"/>
    </row>
    <row r="535" spans="2:5" ht="15.75">
      <c r="B535" s="30"/>
      <c r="C535" s="30"/>
      <c r="D535" s="30"/>
      <c r="E535" s="31"/>
    </row>
    <row r="536" spans="2:5" ht="15.75">
      <c r="B536" s="30"/>
      <c r="C536" s="30"/>
      <c r="D536" s="30"/>
      <c r="E536" s="31"/>
    </row>
    <row r="537" spans="2:5" ht="15.75">
      <c r="B537" s="30"/>
      <c r="C537" s="30"/>
      <c r="D537" s="30"/>
      <c r="E537" s="31"/>
    </row>
    <row r="538" spans="2:5" ht="15.75">
      <c r="B538" s="30"/>
      <c r="C538" s="30"/>
      <c r="D538" s="30"/>
      <c r="E538" s="31"/>
    </row>
    <row r="539" spans="2:5" ht="15.75">
      <c r="B539" s="30"/>
      <c r="C539" s="30"/>
      <c r="D539" s="30"/>
      <c r="E539" s="31"/>
    </row>
    <row r="540" spans="2:5" ht="15.75">
      <c r="B540" s="30"/>
      <c r="C540" s="30"/>
      <c r="D540" s="30"/>
      <c r="E540" s="31"/>
    </row>
    <row r="541" spans="2:5" ht="15.75">
      <c r="B541" s="30"/>
      <c r="C541" s="30"/>
      <c r="D541" s="30"/>
      <c r="E541" s="31"/>
    </row>
    <row r="542" spans="2:5" ht="15.75">
      <c r="B542" s="30"/>
      <c r="C542" s="30"/>
      <c r="D542" s="30"/>
      <c r="E542" s="31"/>
    </row>
    <row r="543" spans="2:5" ht="15.75">
      <c r="B543" s="30"/>
      <c r="C543" s="30"/>
      <c r="D543" s="30"/>
      <c r="E543" s="31"/>
    </row>
    <row r="544" spans="2:5" ht="15.75">
      <c r="B544" s="30"/>
      <c r="C544" s="30"/>
      <c r="D544" s="30"/>
      <c r="E544" s="31"/>
    </row>
    <row r="545" spans="2:5" ht="15.75">
      <c r="B545" s="30"/>
      <c r="C545" s="30"/>
      <c r="D545" s="30"/>
      <c r="E545" s="31"/>
    </row>
    <row r="546" spans="2:5" ht="15.75">
      <c r="B546" s="30"/>
      <c r="C546" s="30"/>
      <c r="D546" s="30"/>
      <c r="E546" s="31"/>
    </row>
    <row r="547" spans="2:5" ht="15.75">
      <c r="B547" s="30"/>
      <c r="C547" s="30"/>
      <c r="D547" s="30"/>
      <c r="E547" s="31"/>
    </row>
    <row r="548" spans="2:5" ht="15.75">
      <c r="B548" s="30"/>
      <c r="C548" s="30"/>
      <c r="D548" s="30"/>
      <c r="E548" s="31"/>
    </row>
    <row r="549" spans="2:5" ht="15.75">
      <c r="B549" s="30"/>
      <c r="C549" s="30"/>
      <c r="D549" s="30"/>
      <c r="E549" s="31"/>
    </row>
    <row r="550" spans="2:5" ht="15.75">
      <c r="B550" s="30"/>
      <c r="C550" s="30"/>
      <c r="D550" s="30"/>
      <c r="E550" s="31"/>
    </row>
    <row r="551" spans="2:5" ht="15.75">
      <c r="B551" s="30"/>
      <c r="C551" s="30"/>
      <c r="D551" s="30"/>
      <c r="E551" s="31"/>
    </row>
    <row r="552" spans="2:5" ht="15.75">
      <c r="B552" s="30"/>
      <c r="C552" s="30"/>
      <c r="D552" s="30"/>
      <c r="E552" s="31"/>
    </row>
    <row r="553" spans="2:5" ht="15.75">
      <c r="B553" s="30"/>
      <c r="C553" s="30"/>
      <c r="D553" s="30"/>
      <c r="E553" s="31"/>
    </row>
    <row r="554" spans="2:5" ht="15.75">
      <c r="B554" s="30"/>
      <c r="C554" s="30"/>
      <c r="D554" s="30"/>
      <c r="E554" s="31"/>
    </row>
    <row r="555" spans="2:5" ht="15.75">
      <c r="B555" s="30"/>
      <c r="C555" s="30"/>
      <c r="D555" s="30"/>
      <c r="E555" s="31"/>
    </row>
    <row r="556" spans="2:5" ht="15.75">
      <c r="B556" s="30"/>
      <c r="C556" s="30"/>
      <c r="D556" s="30"/>
      <c r="E556" s="31"/>
    </row>
    <row r="557" spans="2:5" ht="15.75">
      <c r="B557" s="30"/>
      <c r="C557" s="30"/>
      <c r="D557" s="30"/>
      <c r="E557" s="31"/>
    </row>
    <row r="558" ht="15.75">
      <c r="E558" s="31"/>
    </row>
    <row r="559" ht="15.75">
      <c r="E559" s="31"/>
    </row>
    <row r="560" spans="2:5" ht="15.75">
      <c r="B560" s="3"/>
      <c r="C560" s="3"/>
      <c r="D560" s="3"/>
      <c r="E560" s="31"/>
    </row>
    <row r="561" spans="2:5" ht="15.75">
      <c r="B561" s="3"/>
      <c r="C561" s="3"/>
      <c r="D561" s="3"/>
      <c r="E561" s="31"/>
    </row>
    <row r="562" spans="2:5" ht="15.75">
      <c r="B562" s="3"/>
      <c r="C562" s="3"/>
      <c r="D562" s="3"/>
      <c r="E562" s="31"/>
    </row>
    <row r="563" spans="2:5" ht="15.75">
      <c r="B563" s="3"/>
      <c r="C563" s="3"/>
      <c r="D563" s="3"/>
      <c r="E563" s="31"/>
    </row>
    <row r="564" spans="2:5" ht="15.75">
      <c r="B564" s="3"/>
      <c r="C564" s="3"/>
      <c r="D564" s="3"/>
      <c r="E564" s="31"/>
    </row>
    <row r="565" spans="2:5" ht="15.75">
      <c r="B565" s="3"/>
      <c r="C565" s="3"/>
      <c r="D565" s="3"/>
      <c r="E565" s="31"/>
    </row>
    <row r="566" spans="2:5" ht="15.75">
      <c r="B566" s="3"/>
      <c r="C566" s="3"/>
      <c r="D566" s="3"/>
      <c r="E566" s="31"/>
    </row>
    <row r="567" spans="2:5" ht="15.75">
      <c r="B567" s="3"/>
      <c r="C567" s="3"/>
      <c r="D567" s="3"/>
      <c r="E567" s="31"/>
    </row>
    <row r="568" spans="2:5" ht="15.75">
      <c r="B568" s="3"/>
      <c r="C568" s="3"/>
      <c r="D568" s="3"/>
      <c r="E568" s="31"/>
    </row>
    <row r="569" spans="2:5" ht="15.75">
      <c r="B569" s="3"/>
      <c r="C569" s="3"/>
      <c r="D569" s="3"/>
      <c r="E569" s="31"/>
    </row>
    <row r="570" spans="2:5" ht="15.75">
      <c r="B570" s="3"/>
      <c r="C570" s="3"/>
      <c r="D570" s="3"/>
      <c r="E570" s="31"/>
    </row>
    <row r="571" spans="2:5" ht="15.75">
      <c r="B571" s="3"/>
      <c r="C571" s="3"/>
      <c r="D571" s="3"/>
      <c r="E571" s="31"/>
    </row>
    <row r="572" spans="2:5" ht="15.75">
      <c r="B572" s="3"/>
      <c r="C572" s="3"/>
      <c r="D572" s="3"/>
      <c r="E572" s="31"/>
    </row>
    <row r="573" spans="2:5" ht="15.75">
      <c r="B573" s="3"/>
      <c r="C573" s="3"/>
      <c r="D573" s="3"/>
      <c r="E573" s="31"/>
    </row>
    <row r="574" spans="2:5" ht="15.75">
      <c r="B574" s="3"/>
      <c r="C574" s="3"/>
      <c r="D574" s="3"/>
      <c r="E574" s="31"/>
    </row>
    <row r="575" spans="2:5" ht="15.75">
      <c r="B575" s="3"/>
      <c r="C575" s="3"/>
      <c r="D575" s="3"/>
      <c r="E575" s="31"/>
    </row>
    <row r="576" spans="2:5" ht="15.75">
      <c r="B576" s="3"/>
      <c r="C576" s="3"/>
      <c r="D576" s="3"/>
      <c r="E576" s="31"/>
    </row>
    <row r="577" spans="2:5" ht="15.75">
      <c r="B577" s="3"/>
      <c r="C577" s="3"/>
      <c r="D577" s="3"/>
      <c r="E577" s="31"/>
    </row>
    <row r="578" spans="2:5" ht="15.75">
      <c r="B578" s="3"/>
      <c r="C578" s="3"/>
      <c r="D578" s="3"/>
      <c r="E578" s="31"/>
    </row>
    <row r="579" spans="2:5" ht="15.75">
      <c r="B579" s="3"/>
      <c r="C579" s="3"/>
      <c r="D579" s="3"/>
      <c r="E579" s="31"/>
    </row>
    <row r="580" spans="2:5" ht="15.75">
      <c r="B580" s="3"/>
      <c r="C580" s="3"/>
      <c r="D580" s="3"/>
      <c r="E580" s="31"/>
    </row>
    <row r="581" spans="2:5" ht="15.75">
      <c r="B581" s="3"/>
      <c r="C581" s="3"/>
      <c r="D581" s="3"/>
      <c r="E581" s="31"/>
    </row>
    <row r="582" spans="2:5" ht="15.75">
      <c r="B582" s="3"/>
      <c r="C582" s="3"/>
      <c r="D582" s="3"/>
      <c r="E582" s="31"/>
    </row>
    <row r="583" spans="2:5" ht="15.75">
      <c r="B583" s="3"/>
      <c r="C583" s="3"/>
      <c r="D583" s="3"/>
      <c r="E583" s="31"/>
    </row>
    <row r="584" spans="2:5" ht="15.75">
      <c r="B584" s="3"/>
      <c r="C584" s="3"/>
      <c r="D584" s="3"/>
      <c r="E584" s="31"/>
    </row>
    <row r="585" spans="2:5" ht="15.75">
      <c r="B585" s="3"/>
      <c r="C585" s="3"/>
      <c r="D585" s="3"/>
      <c r="E585" s="31"/>
    </row>
    <row r="586" spans="2:5" ht="15.75">
      <c r="B586" s="3"/>
      <c r="C586" s="3"/>
      <c r="D586" s="3"/>
      <c r="E586" s="31"/>
    </row>
    <row r="587" spans="2:5" ht="15.75">
      <c r="B587" s="3"/>
      <c r="C587" s="3"/>
      <c r="D587" s="3"/>
      <c r="E587" s="31"/>
    </row>
    <row r="588" spans="2:5" ht="15.75">
      <c r="B588" s="3"/>
      <c r="C588" s="3"/>
      <c r="D588" s="3"/>
      <c r="E588" s="31"/>
    </row>
    <row r="589" spans="2:5" ht="15.75">
      <c r="B589" s="3"/>
      <c r="C589" s="3"/>
      <c r="D589" s="3"/>
      <c r="E589" s="31"/>
    </row>
    <row r="590" spans="2:5" ht="15.75">
      <c r="B590" s="3"/>
      <c r="C590" s="3"/>
      <c r="D590" s="3"/>
      <c r="E590" s="31"/>
    </row>
    <row r="591" spans="2:5" ht="15.75">
      <c r="B591" s="3"/>
      <c r="C591" s="3"/>
      <c r="D591" s="3"/>
      <c r="E591" s="31"/>
    </row>
    <row r="592" spans="2:5" ht="15.75">
      <c r="B592" s="3"/>
      <c r="C592" s="3"/>
      <c r="D592" s="3"/>
      <c r="E592" s="31"/>
    </row>
    <row r="593" spans="2:5" ht="15.75">
      <c r="B593" s="3"/>
      <c r="C593" s="3"/>
      <c r="D593" s="3"/>
      <c r="E593" s="31"/>
    </row>
    <row r="594" spans="2:5" ht="15.75">
      <c r="B594" s="3"/>
      <c r="C594" s="3"/>
      <c r="D594" s="3"/>
      <c r="E594" s="31"/>
    </row>
    <row r="595" spans="2:5" ht="15.75">
      <c r="B595" s="3"/>
      <c r="C595" s="3"/>
      <c r="D595" s="3"/>
      <c r="E595" s="31"/>
    </row>
    <row r="596" spans="2:5" ht="15.75">
      <c r="B596" s="3"/>
      <c r="C596" s="3"/>
      <c r="D596" s="3"/>
      <c r="E596" s="31"/>
    </row>
    <row r="597" spans="2:5" ht="15.75">
      <c r="B597" s="3"/>
      <c r="C597" s="3"/>
      <c r="D597" s="3"/>
      <c r="E597" s="31"/>
    </row>
    <row r="598" spans="2:5" ht="15.75">
      <c r="B598" s="3"/>
      <c r="C598" s="3"/>
      <c r="D598" s="3"/>
      <c r="E598" s="31"/>
    </row>
    <row r="599" spans="2:5" ht="15.75">
      <c r="B599" s="3"/>
      <c r="C599" s="3"/>
      <c r="D599" s="3"/>
      <c r="E599" s="31"/>
    </row>
    <row r="600" spans="2:5" ht="15.75">
      <c r="B600" s="3"/>
      <c r="C600" s="3"/>
      <c r="D600" s="3"/>
      <c r="E600" s="31"/>
    </row>
    <row r="601" spans="2:5" ht="15.75">
      <c r="B601" s="3"/>
      <c r="C601" s="3"/>
      <c r="D601" s="3"/>
      <c r="E601" s="31"/>
    </row>
    <row r="602" spans="2:5" ht="15.75">
      <c r="B602" s="3"/>
      <c r="C602" s="3"/>
      <c r="D602" s="3"/>
      <c r="E602" s="31"/>
    </row>
    <row r="603" spans="2:5" ht="15.75">
      <c r="B603" s="3"/>
      <c r="C603" s="3"/>
      <c r="D603" s="3"/>
      <c r="E603" s="31"/>
    </row>
    <row r="604" spans="2:5" ht="15.75">
      <c r="B604" s="3"/>
      <c r="C604" s="3"/>
      <c r="D604" s="3"/>
      <c r="E604" s="31"/>
    </row>
    <row r="605" spans="2:5" ht="15.75">
      <c r="B605" s="3"/>
      <c r="C605" s="3"/>
      <c r="D605" s="3"/>
      <c r="E605" s="31"/>
    </row>
    <row r="606" spans="2:5" ht="15.75">
      <c r="B606" s="3"/>
      <c r="C606" s="3"/>
      <c r="D606" s="3"/>
      <c r="E606" s="31"/>
    </row>
    <row r="607" spans="2:5" ht="15.75">
      <c r="B607" s="3"/>
      <c r="C607" s="3"/>
      <c r="D607" s="3"/>
      <c r="E607" s="31"/>
    </row>
    <row r="608" spans="2:5" ht="15.75">
      <c r="B608" s="3"/>
      <c r="C608" s="3"/>
      <c r="D608" s="3"/>
      <c r="E608" s="31"/>
    </row>
    <row r="609" spans="2:5" ht="15.75">
      <c r="B609" s="3"/>
      <c r="C609" s="3"/>
      <c r="D609" s="3"/>
      <c r="E609" s="31"/>
    </row>
    <row r="610" spans="2:5" ht="15.75">
      <c r="B610" s="3"/>
      <c r="C610" s="3"/>
      <c r="D610" s="3"/>
      <c r="E610" s="31"/>
    </row>
    <row r="611" spans="2:5" ht="15.75">
      <c r="B611" s="3"/>
      <c r="C611" s="3"/>
      <c r="D611" s="3"/>
      <c r="E611" s="31"/>
    </row>
    <row r="612" spans="2:5" ht="15.75">
      <c r="B612" s="3"/>
      <c r="C612" s="3"/>
      <c r="D612" s="3"/>
      <c r="E612" s="31"/>
    </row>
    <row r="613" spans="2:5" ht="15.75">
      <c r="B613" s="3"/>
      <c r="C613" s="3"/>
      <c r="D613" s="3"/>
      <c r="E613" s="31"/>
    </row>
    <row r="614" spans="2:5" ht="15.75">
      <c r="B614" s="3"/>
      <c r="C614" s="3"/>
      <c r="D614" s="3"/>
      <c r="E614" s="31"/>
    </row>
    <row r="615" spans="2:5" ht="15.75">
      <c r="B615" s="3"/>
      <c r="C615" s="3"/>
      <c r="D615" s="3"/>
      <c r="E615" s="31"/>
    </row>
    <row r="616" spans="2:5" ht="15.75">
      <c r="B616" s="3"/>
      <c r="C616" s="3"/>
      <c r="D616" s="3"/>
      <c r="E616" s="31"/>
    </row>
    <row r="617" spans="2:5" ht="15.75">
      <c r="B617" s="3"/>
      <c r="C617" s="3"/>
      <c r="D617" s="3"/>
      <c r="E617" s="31"/>
    </row>
    <row r="618" spans="2:5" ht="15.75">
      <c r="B618" s="3"/>
      <c r="C618" s="3"/>
      <c r="D618" s="3"/>
      <c r="E618" s="31"/>
    </row>
    <row r="619" spans="2:5" ht="15.75">
      <c r="B619" s="3"/>
      <c r="C619" s="3"/>
      <c r="D619" s="3"/>
      <c r="E619" s="31"/>
    </row>
    <row r="620" spans="2:5" ht="15.75">
      <c r="B620" s="3"/>
      <c r="C620" s="3"/>
      <c r="D620" s="3"/>
      <c r="E620" s="31"/>
    </row>
    <row r="621" spans="2:5" ht="15.75">
      <c r="B621" s="3"/>
      <c r="C621" s="3"/>
      <c r="D621" s="3"/>
      <c r="E621" s="31"/>
    </row>
    <row r="622" spans="2:5" ht="15.75">
      <c r="B622" s="3"/>
      <c r="C622" s="3"/>
      <c r="D622" s="3"/>
      <c r="E622" s="31"/>
    </row>
    <row r="623" spans="2:5" ht="15.75">
      <c r="B623" s="3"/>
      <c r="C623" s="3"/>
      <c r="D623" s="3"/>
      <c r="E623" s="31"/>
    </row>
    <row r="624" spans="2:5" ht="15.75">
      <c r="B624" s="3"/>
      <c r="C624" s="3"/>
      <c r="D624" s="3"/>
      <c r="E624" s="31"/>
    </row>
    <row r="625" spans="2:5" ht="15.75">
      <c r="B625" s="3"/>
      <c r="C625" s="3"/>
      <c r="D625" s="3"/>
      <c r="E625" s="31"/>
    </row>
    <row r="626" spans="2:5" ht="15.75">
      <c r="B626" s="3"/>
      <c r="C626" s="3"/>
      <c r="D626" s="3"/>
      <c r="E626" s="31"/>
    </row>
    <row r="627" spans="2:5" ht="15.75">
      <c r="B627" s="3"/>
      <c r="C627" s="3"/>
      <c r="D627" s="3"/>
      <c r="E627" s="31"/>
    </row>
    <row r="628" spans="2:5" ht="15.75">
      <c r="B628" s="3"/>
      <c r="C628" s="3"/>
      <c r="D628" s="3"/>
      <c r="E628" s="31"/>
    </row>
    <row r="629" spans="2:5" ht="15.75">
      <c r="B629" s="3"/>
      <c r="C629" s="3"/>
      <c r="D629" s="3"/>
      <c r="E629" s="31"/>
    </row>
    <row r="630" spans="2:5" ht="15.75">
      <c r="B630" s="3"/>
      <c r="C630" s="3"/>
      <c r="D630" s="3"/>
      <c r="E630" s="31"/>
    </row>
    <row r="631" spans="2:5" ht="15.75">
      <c r="B631" s="3"/>
      <c r="C631" s="3"/>
      <c r="D631" s="3"/>
      <c r="E631" s="31"/>
    </row>
    <row r="632" spans="2:5" ht="15.75">
      <c r="B632" s="3"/>
      <c r="C632" s="3"/>
      <c r="D632" s="3"/>
      <c r="E632" s="31"/>
    </row>
    <row r="633" spans="2:5" ht="15.75">
      <c r="B633" s="3"/>
      <c r="C633" s="3"/>
      <c r="D633" s="3"/>
      <c r="E633" s="31"/>
    </row>
    <row r="634" spans="2:5" ht="15.75">
      <c r="B634" s="3"/>
      <c r="C634" s="3"/>
      <c r="D634" s="3"/>
      <c r="E634" s="31"/>
    </row>
    <row r="635" spans="2:5" ht="15.75">
      <c r="B635" s="3"/>
      <c r="C635" s="3"/>
      <c r="D635" s="3"/>
      <c r="E635" s="31"/>
    </row>
    <row r="636" spans="2:5" ht="15.75">
      <c r="B636" s="3"/>
      <c r="C636" s="3"/>
      <c r="D636" s="3"/>
      <c r="E636" s="31"/>
    </row>
    <row r="637" spans="2:5" ht="15.75">
      <c r="B637" s="3"/>
      <c r="C637" s="3"/>
      <c r="D637" s="3"/>
      <c r="E637" s="31"/>
    </row>
    <row r="638" spans="2:5" ht="15.75">
      <c r="B638" s="3"/>
      <c r="C638" s="3"/>
      <c r="D638" s="3"/>
      <c r="E638" s="31"/>
    </row>
    <row r="639" spans="2:5" ht="15.75">
      <c r="B639" s="3"/>
      <c r="C639" s="3"/>
      <c r="D639" s="3"/>
      <c r="E639" s="31"/>
    </row>
    <row r="640" spans="2:5" ht="15.75">
      <c r="B640" s="3"/>
      <c r="C640" s="3"/>
      <c r="D640" s="3"/>
      <c r="E640" s="31"/>
    </row>
    <row r="641" spans="2:5" ht="15.75">
      <c r="B641" s="3"/>
      <c r="C641" s="3"/>
      <c r="D641" s="3"/>
      <c r="E641" s="31"/>
    </row>
    <row r="642" spans="2:5" ht="15.75">
      <c r="B642" s="3"/>
      <c r="C642" s="3"/>
      <c r="D642" s="3"/>
      <c r="E642" s="31"/>
    </row>
    <row r="643" spans="2:5" ht="15.75">
      <c r="B643" s="3"/>
      <c r="C643" s="3"/>
      <c r="D643" s="3"/>
      <c r="E643" s="31"/>
    </row>
    <row r="644" spans="2:5" ht="15.75">
      <c r="B644" s="3"/>
      <c r="C644" s="3"/>
      <c r="D644" s="3"/>
      <c r="E644" s="31"/>
    </row>
    <row r="645" spans="2:5" ht="15.75">
      <c r="B645" s="3"/>
      <c r="C645" s="3"/>
      <c r="D645" s="3"/>
      <c r="E645" s="31"/>
    </row>
    <row r="646" spans="2:5" ht="15.75">
      <c r="B646" s="3"/>
      <c r="C646" s="3"/>
      <c r="D646" s="3"/>
      <c r="E646" s="31"/>
    </row>
    <row r="647" spans="2:5" ht="15.75">
      <c r="B647" s="3"/>
      <c r="C647" s="3"/>
      <c r="D647" s="3"/>
      <c r="E647" s="31"/>
    </row>
    <row r="648" spans="2:5" ht="15.75">
      <c r="B648" s="3"/>
      <c r="C648" s="3"/>
      <c r="D648" s="3"/>
      <c r="E648" s="31"/>
    </row>
    <row r="649" spans="2:5" ht="15.75">
      <c r="B649" s="3"/>
      <c r="C649" s="3"/>
      <c r="D649" s="3"/>
      <c r="E649" s="31"/>
    </row>
    <row r="650" spans="2:5" ht="15.75">
      <c r="B650" s="3"/>
      <c r="C650" s="3"/>
      <c r="D650" s="3"/>
      <c r="E650" s="31"/>
    </row>
    <row r="651" spans="2:5" ht="15.75">
      <c r="B651" s="3"/>
      <c r="C651" s="3"/>
      <c r="D651" s="3"/>
      <c r="E651" s="31"/>
    </row>
    <row r="652" spans="2:5" ht="15.75">
      <c r="B652" s="3"/>
      <c r="C652" s="3"/>
      <c r="D652" s="3"/>
      <c r="E652" s="31"/>
    </row>
    <row r="653" spans="2:5" ht="15.75">
      <c r="B653" s="3"/>
      <c r="C653" s="3"/>
      <c r="D653" s="3"/>
      <c r="E653" s="31"/>
    </row>
    <row r="654" spans="2:5" ht="15.75">
      <c r="B654" s="3"/>
      <c r="C654" s="3"/>
      <c r="D654" s="3"/>
      <c r="E654" s="31"/>
    </row>
    <row r="655" spans="2:5" ht="15.75">
      <c r="B655" s="3"/>
      <c r="C655" s="3"/>
      <c r="D655" s="3"/>
      <c r="E655" s="31"/>
    </row>
    <row r="656" spans="2:5" ht="15.75">
      <c r="B656" s="3"/>
      <c r="C656" s="3"/>
      <c r="D656" s="3"/>
      <c r="E656" s="31"/>
    </row>
    <row r="657" spans="2:5" ht="15.75">
      <c r="B657" s="3"/>
      <c r="C657" s="3"/>
      <c r="D657" s="3"/>
      <c r="E657" s="31"/>
    </row>
    <row r="658" spans="2:5" ht="15.75">
      <c r="B658" s="3"/>
      <c r="C658" s="3"/>
      <c r="D658" s="3"/>
      <c r="E658" s="31"/>
    </row>
    <row r="659" spans="2:5" ht="15.75">
      <c r="B659" s="3"/>
      <c r="C659" s="3"/>
      <c r="D659" s="3"/>
      <c r="E659" s="31"/>
    </row>
    <row r="660" spans="2:5" ht="15.75">
      <c r="B660" s="3"/>
      <c r="C660" s="3"/>
      <c r="D660" s="3"/>
      <c r="E660" s="31"/>
    </row>
    <row r="661" spans="2:5" ht="15.75">
      <c r="B661" s="3"/>
      <c r="C661" s="3"/>
      <c r="D661" s="3"/>
      <c r="E661" s="31"/>
    </row>
    <row r="662" spans="2:5" ht="15.75">
      <c r="B662" s="3"/>
      <c r="C662" s="3"/>
      <c r="D662" s="3"/>
      <c r="E662" s="31"/>
    </row>
    <row r="663" spans="2:5" ht="15.75">
      <c r="B663" s="3"/>
      <c r="C663" s="3"/>
      <c r="D663" s="3"/>
      <c r="E663" s="31"/>
    </row>
    <row r="664" spans="2:5" ht="15.75">
      <c r="B664" s="3"/>
      <c r="C664" s="3"/>
      <c r="D664" s="3"/>
      <c r="E664" s="31"/>
    </row>
    <row r="665" spans="2:5" ht="15.75">
      <c r="B665" s="3"/>
      <c r="C665" s="3"/>
      <c r="D665" s="3"/>
      <c r="E665" s="31"/>
    </row>
    <row r="666" spans="2:5" ht="15.75">
      <c r="B666" s="3"/>
      <c r="C666" s="3"/>
      <c r="D666" s="3"/>
      <c r="E666" s="31"/>
    </row>
    <row r="667" spans="2:5" ht="15.75">
      <c r="B667" s="3"/>
      <c r="C667" s="3"/>
      <c r="D667" s="3"/>
      <c r="E667" s="31"/>
    </row>
    <row r="668" spans="2:5" ht="15.75">
      <c r="B668" s="3"/>
      <c r="C668" s="3"/>
      <c r="D668" s="3"/>
      <c r="E668" s="31"/>
    </row>
    <row r="669" spans="2:5" ht="15.75">
      <c r="B669" s="3"/>
      <c r="C669" s="3"/>
      <c r="D669" s="3"/>
      <c r="E669" s="31"/>
    </row>
    <row r="670" spans="2:5" ht="15.75">
      <c r="B670" s="3"/>
      <c r="C670" s="3"/>
      <c r="D670" s="3"/>
      <c r="E670" s="31"/>
    </row>
    <row r="671" spans="2:5" ht="15.75">
      <c r="B671" s="3"/>
      <c r="C671" s="3"/>
      <c r="D671" s="3"/>
      <c r="E671" s="31"/>
    </row>
    <row r="672" spans="2:5" ht="15.75">
      <c r="B672" s="3"/>
      <c r="C672" s="3"/>
      <c r="D672" s="3"/>
      <c r="E672" s="31"/>
    </row>
    <row r="673" spans="2:5" ht="15.75">
      <c r="B673" s="3"/>
      <c r="C673" s="3"/>
      <c r="D673" s="3"/>
      <c r="E673" s="31"/>
    </row>
    <row r="674" spans="2:5" ht="15.75">
      <c r="B674" s="3"/>
      <c r="C674" s="3"/>
      <c r="D674" s="3"/>
      <c r="E674" s="31"/>
    </row>
    <row r="675" spans="2:5" ht="15.75">
      <c r="B675" s="3"/>
      <c r="C675" s="3"/>
      <c r="D675" s="3"/>
      <c r="E675" s="31"/>
    </row>
    <row r="676" spans="2:5" ht="15.75">
      <c r="B676" s="3"/>
      <c r="C676" s="3"/>
      <c r="D676" s="3"/>
      <c r="E676" s="31"/>
    </row>
    <row r="677" spans="2:5" ht="15.75">
      <c r="B677" s="3"/>
      <c r="C677" s="3"/>
      <c r="D677" s="3"/>
      <c r="E677" s="31"/>
    </row>
    <row r="678" spans="2:5" ht="15.75">
      <c r="B678" s="3"/>
      <c r="C678" s="3"/>
      <c r="D678" s="3"/>
      <c r="E678" s="31"/>
    </row>
    <row r="679" spans="2:5" ht="15.75">
      <c r="B679" s="3"/>
      <c r="C679" s="3"/>
      <c r="D679" s="3"/>
      <c r="E679" s="31"/>
    </row>
    <row r="680" spans="2:5" ht="15.75">
      <c r="B680" s="3"/>
      <c r="C680" s="3"/>
      <c r="D680" s="3"/>
      <c r="E680" s="31"/>
    </row>
    <row r="681" spans="2:5" ht="15.75">
      <c r="B681" s="3"/>
      <c r="C681" s="3"/>
      <c r="D681" s="3"/>
      <c r="E681" s="31"/>
    </row>
    <row r="682" spans="2:5" ht="15.75">
      <c r="B682" s="3"/>
      <c r="C682" s="3"/>
      <c r="D682" s="3"/>
      <c r="E682" s="31"/>
    </row>
    <row r="683" spans="2:5" ht="15.75">
      <c r="B683" s="3"/>
      <c r="C683" s="3"/>
      <c r="D683" s="3"/>
      <c r="E683" s="31"/>
    </row>
    <row r="684" spans="2:5" ht="15.75">
      <c r="B684" s="3"/>
      <c r="C684" s="3"/>
      <c r="D684" s="3"/>
      <c r="E684" s="31"/>
    </row>
    <row r="685" spans="2:5" ht="15.75">
      <c r="B685" s="3"/>
      <c r="C685" s="3"/>
      <c r="D685" s="3"/>
      <c r="E685" s="31"/>
    </row>
    <row r="686" spans="2:5" ht="15.75">
      <c r="B686" s="3"/>
      <c r="C686" s="3"/>
      <c r="D686" s="3"/>
      <c r="E686" s="31"/>
    </row>
    <row r="687" spans="2:5" ht="15.75">
      <c r="B687" s="3"/>
      <c r="C687" s="3"/>
      <c r="D687" s="3"/>
      <c r="E687" s="31"/>
    </row>
    <row r="688" spans="2:5" ht="15.75">
      <c r="B688" s="3"/>
      <c r="C688" s="3"/>
      <c r="D688" s="3"/>
      <c r="E688" s="31"/>
    </row>
    <row r="689" spans="2:5" ht="15.75">
      <c r="B689" s="3"/>
      <c r="C689" s="3"/>
      <c r="D689" s="3"/>
      <c r="E689" s="31"/>
    </row>
    <row r="690" spans="2:5" ht="15.75">
      <c r="B690" s="3"/>
      <c r="C690" s="3"/>
      <c r="D690" s="3"/>
      <c r="E690" s="31"/>
    </row>
    <row r="691" spans="2:5" ht="15.75">
      <c r="B691" s="3"/>
      <c r="C691" s="3"/>
      <c r="D691" s="3"/>
      <c r="E691" s="31"/>
    </row>
    <row r="692" spans="2:5" ht="15.75">
      <c r="B692" s="3"/>
      <c r="C692" s="3"/>
      <c r="D692" s="3"/>
      <c r="E692" s="31"/>
    </row>
    <row r="693" spans="2:5" ht="15.75">
      <c r="B693" s="3"/>
      <c r="C693" s="3"/>
      <c r="D693" s="3"/>
      <c r="E693" s="31"/>
    </row>
    <row r="694" spans="2:5" ht="15.75">
      <c r="B694" s="3"/>
      <c r="C694" s="3"/>
      <c r="D694" s="3"/>
      <c r="E694" s="31"/>
    </row>
    <row r="695" spans="2:5" ht="15.75">
      <c r="B695" s="3"/>
      <c r="C695" s="3"/>
      <c r="D695" s="3"/>
      <c r="E695" s="31"/>
    </row>
    <row r="696" spans="2:5" ht="15.75">
      <c r="B696" s="3"/>
      <c r="C696" s="3"/>
      <c r="D696" s="3"/>
      <c r="E696" s="31"/>
    </row>
    <row r="697" spans="2:5" ht="15.75">
      <c r="B697" s="3"/>
      <c r="C697" s="3"/>
      <c r="D697" s="3"/>
      <c r="E697" s="31"/>
    </row>
    <row r="698" spans="2:5" ht="15.75">
      <c r="B698" s="3"/>
      <c r="C698" s="3"/>
      <c r="D698" s="3"/>
      <c r="E698" s="31"/>
    </row>
    <row r="699" spans="2:5" ht="15.75">
      <c r="B699" s="3"/>
      <c r="C699" s="3"/>
      <c r="D699" s="3"/>
      <c r="E699" s="31"/>
    </row>
    <row r="700" spans="2:5" ht="15.75">
      <c r="B700" s="3"/>
      <c r="C700" s="3"/>
      <c r="D700" s="3"/>
      <c r="E700" s="31"/>
    </row>
    <row r="701" spans="2:5" ht="15.75">
      <c r="B701" s="3"/>
      <c r="C701" s="3"/>
      <c r="D701" s="3"/>
      <c r="E701" s="31"/>
    </row>
    <row r="702" spans="2:5" ht="15.75">
      <c r="B702" s="3"/>
      <c r="C702" s="3"/>
      <c r="D702" s="3"/>
      <c r="E702" s="31"/>
    </row>
    <row r="703" spans="2:5" ht="15.75">
      <c r="B703" s="3"/>
      <c r="C703" s="3"/>
      <c r="D703" s="3"/>
      <c r="E703" s="31"/>
    </row>
    <row r="704" spans="2:5" ht="15.75">
      <c r="B704" s="3"/>
      <c r="C704" s="3"/>
      <c r="D704" s="3"/>
      <c r="E704" s="31"/>
    </row>
    <row r="705" spans="2:5" ht="15.75">
      <c r="B705" s="3"/>
      <c r="C705" s="3"/>
      <c r="D705" s="3"/>
      <c r="E705" s="31"/>
    </row>
    <row r="706" spans="2:5" ht="15.75">
      <c r="B706" s="3"/>
      <c r="C706" s="3"/>
      <c r="D706" s="3"/>
      <c r="E706" s="31"/>
    </row>
    <row r="707" spans="2:5" ht="15.75">
      <c r="B707" s="3"/>
      <c r="C707" s="3"/>
      <c r="D707" s="3"/>
      <c r="E707" s="31"/>
    </row>
    <row r="708" spans="2:5" ht="15.75">
      <c r="B708" s="3"/>
      <c r="C708" s="3"/>
      <c r="D708" s="3"/>
      <c r="E708" s="31"/>
    </row>
    <row r="709" spans="2:5" ht="15.75">
      <c r="B709" s="3"/>
      <c r="C709" s="3"/>
      <c r="D709" s="3"/>
      <c r="E709" s="31"/>
    </row>
    <row r="710" spans="2:5" ht="15.75">
      <c r="B710" s="3"/>
      <c r="C710" s="3"/>
      <c r="D710" s="3"/>
      <c r="E710" s="31"/>
    </row>
    <row r="711" spans="2:5" ht="15.75">
      <c r="B711" s="3"/>
      <c r="C711" s="3"/>
      <c r="D711" s="3"/>
      <c r="E711" s="31"/>
    </row>
    <row r="712" spans="2:5" ht="15.75">
      <c r="B712" s="3"/>
      <c r="C712" s="3"/>
      <c r="D712" s="3"/>
      <c r="E712" s="31"/>
    </row>
    <row r="713" spans="2:5" ht="15.75">
      <c r="B713" s="3"/>
      <c r="C713" s="3"/>
      <c r="D713" s="3"/>
      <c r="E713" s="31"/>
    </row>
    <row r="714" spans="2:5" ht="15.75">
      <c r="B714" s="3"/>
      <c r="C714" s="3"/>
      <c r="D714" s="3"/>
      <c r="E714" s="31"/>
    </row>
    <row r="715" spans="2:5" ht="15.75">
      <c r="B715" s="3"/>
      <c r="C715" s="3"/>
      <c r="D715" s="3"/>
      <c r="E715" s="31"/>
    </row>
    <row r="716" spans="2:5" ht="15.75">
      <c r="B716" s="3"/>
      <c r="C716" s="3"/>
      <c r="D716" s="3"/>
      <c r="E716" s="31"/>
    </row>
    <row r="717" spans="2:5" ht="15.75">
      <c r="B717" s="3"/>
      <c r="C717" s="3"/>
      <c r="D717" s="3"/>
      <c r="E717" s="31"/>
    </row>
    <row r="718" spans="2:5" ht="15.75">
      <c r="B718" s="3"/>
      <c r="C718" s="3"/>
      <c r="D718" s="3"/>
      <c r="E718" s="31"/>
    </row>
    <row r="719" spans="2:5" ht="15.75">
      <c r="B719" s="3"/>
      <c r="C719" s="3"/>
      <c r="D719" s="3"/>
      <c r="E719" s="31"/>
    </row>
    <row r="720" spans="2:5" ht="15.75">
      <c r="B720" s="3"/>
      <c r="C720" s="3"/>
      <c r="D720" s="3"/>
      <c r="E720" s="31"/>
    </row>
    <row r="721" spans="2:5" ht="15.75">
      <c r="B721" s="3"/>
      <c r="C721" s="3"/>
      <c r="D721" s="3"/>
      <c r="E721" s="31"/>
    </row>
    <row r="722" spans="2:5" ht="15.75">
      <c r="B722" s="3"/>
      <c r="C722" s="3"/>
      <c r="D722" s="3"/>
      <c r="E722" s="31"/>
    </row>
    <row r="723" spans="2:5" ht="15.75">
      <c r="B723" s="3"/>
      <c r="C723" s="3"/>
      <c r="D723" s="3"/>
      <c r="E723" s="31"/>
    </row>
    <row r="724" spans="2:5" ht="15.75">
      <c r="B724" s="3"/>
      <c r="C724" s="3"/>
      <c r="D724" s="3"/>
      <c r="E724" s="31"/>
    </row>
    <row r="725" spans="2:5" ht="15.75">
      <c r="B725" s="3"/>
      <c r="C725" s="3"/>
      <c r="D725" s="3"/>
      <c r="E725" s="31"/>
    </row>
    <row r="726" spans="2:5" ht="15.75">
      <c r="B726" s="3"/>
      <c r="C726" s="3"/>
      <c r="D726" s="3"/>
      <c r="E726" s="31"/>
    </row>
    <row r="727" spans="2:5" ht="15.75">
      <c r="B727" s="3"/>
      <c r="C727" s="3"/>
      <c r="D727" s="3"/>
      <c r="E727" s="31"/>
    </row>
    <row r="728" spans="2:5" ht="15.75">
      <c r="B728" s="3"/>
      <c r="C728" s="3"/>
      <c r="D728" s="3"/>
      <c r="E728" s="31"/>
    </row>
    <row r="729" spans="2:5" ht="15.75">
      <c r="B729" s="3"/>
      <c r="C729" s="3"/>
      <c r="D729" s="3"/>
      <c r="E729" s="31"/>
    </row>
    <row r="730" spans="2:5" ht="15.75">
      <c r="B730" s="3"/>
      <c r="C730" s="3"/>
      <c r="D730" s="3"/>
      <c r="E730" s="31"/>
    </row>
    <row r="731" spans="2:5" ht="15.75">
      <c r="B731" s="3"/>
      <c r="C731" s="3"/>
      <c r="D731" s="3"/>
      <c r="E731" s="31"/>
    </row>
    <row r="732" spans="2:5" ht="15.75">
      <c r="B732" s="3"/>
      <c r="C732" s="3"/>
      <c r="D732" s="3"/>
      <c r="E732" s="31"/>
    </row>
    <row r="733" spans="2:5" ht="15.75">
      <c r="B733" s="3"/>
      <c r="C733" s="3"/>
      <c r="D733" s="3"/>
      <c r="E733" s="31"/>
    </row>
    <row r="734" spans="2:5" ht="15.75">
      <c r="B734" s="3"/>
      <c r="C734" s="3"/>
      <c r="D734" s="3"/>
      <c r="E734" s="31"/>
    </row>
    <row r="735" spans="2:5" ht="15.75">
      <c r="B735" s="3"/>
      <c r="C735" s="3"/>
      <c r="D735" s="3"/>
      <c r="E735" s="31"/>
    </row>
    <row r="736" spans="2:5" ht="15.75">
      <c r="B736" s="3"/>
      <c r="C736" s="3"/>
      <c r="D736" s="3"/>
      <c r="E736" s="31"/>
    </row>
    <row r="737" spans="2:5" ht="15.75">
      <c r="B737" s="3"/>
      <c r="C737" s="3"/>
      <c r="D737" s="3"/>
      <c r="E737" s="31"/>
    </row>
    <row r="738" spans="2:5" ht="15.75">
      <c r="B738" s="3"/>
      <c r="C738" s="3"/>
      <c r="D738" s="3"/>
      <c r="E738" s="31"/>
    </row>
    <row r="739" spans="2:5" ht="15.75">
      <c r="B739" s="3"/>
      <c r="C739" s="3"/>
      <c r="D739" s="3"/>
      <c r="E739" s="31"/>
    </row>
    <row r="740" spans="2:5" ht="15.75">
      <c r="B740" s="3"/>
      <c r="C740" s="3"/>
      <c r="D740" s="3"/>
      <c r="E740" s="31"/>
    </row>
    <row r="741" spans="2:5" ht="15.75">
      <c r="B741" s="3"/>
      <c r="C741" s="3"/>
      <c r="D741" s="3"/>
      <c r="E741" s="31"/>
    </row>
    <row r="742" spans="2:5" ht="15.75">
      <c r="B742" s="3"/>
      <c r="C742" s="3"/>
      <c r="D742" s="3"/>
      <c r="E742" s="31"/>
    </row>
    <row r="743" spans="2:5" ht="15.75">
      <c r="B743" s="3"/>
      <c r="C743" s="3"/>
      <c r="D743" s="3"/>
      <c r="E743" s="31"/>
    </row>
    <row r="744" spans="2:5" ht="15.75">
      <c r="B744" s="3"/>
      <c r="C744" s="3"/>
      <c r="D744" s="3"/>
      <c r="E744" s="31"/>
    </row>
    <row r="745" spans="2:5" ht="15.75">
      <c r="B745" s="3"/>
      <c r="C745" s="3"/>
      <c r="D745" s="3"/>
      <c r="E745" s="31"/>
    </row>
    <row r="746" spans="2:5" ht="15.75">
      <c r="B746" s="3"/>
      <c r="C746" s="3"/>
      <c r="D746" s="3"/>
      <c r="E746" s="31"/>
    </row>
    <row r="747" spans="2:5" ht="15.75">
      <c r="B747" s="3"/>
      <c r="C747" s="3"/>
      <c r="D747" s="3"/>
      <c r="E747" s="31"/>
    </row>
    <row r="748" spans="2:5" ht="15.75">
      <c r="B748" s="3"/>
      <c r="C748" s="3"/>
      <c r="D748" s="3"/>
      <c r="E748" s="31"/>
    </row>
    <row r="749" spans="2:5" ht="15.75">
      <c r="B749" s="3"/>
      <c r="C749" s="3"/>
      <c r="D749" s="3"/>
      <c r="E749" s="31"/>
    </row>
    <row r="750" spans="2:5" ht="15.75">
      <c r="B750" s="3"/>
      <c r="C750" s="3"/>
      <c r="D750" s="3"/>
      <c r="E750" s="31"/>
    </row>
    <row r="751" spans="2:5" ht="15.75">
      <c r="B751" s="3"/>
      <c r="C751" s="3"/>
      <c r="D751" s="3"/>
      <c r="E751" s="31"/>
    </row>
    <row r="752" spans="2:5" ht="15.75">
      <c r="B752" s="3"/>
      <c r="C752" s="3"/>
      <c r="D752" s="3"/>
      <c r="E752" s="31"/>
    </row>
    <row r="753" spans="2:5" ht="15.75">
      <c r="B753" s="3"/>
      <c r="C753" s="3"/>
      <c r="D753" s="3"/>
      <c r="E753" s="31"/>
    </row>
    <row r="754" spans="2:5" ht="15.75">
      <c r="B754" s="3"/>
      <c r="C754" s="3"/>
      <c r="D754" s="3"/>
      <c r="E754" s="31"/>
    </row>
    <row r="755" spans="2:5" ht="15.75">
      <c r="B755" s="3"/>
      <c r="C755" s="3"/>
      <c r="D755" s="3"/>
      <c r="E755" s="31"/>
    </row>
    <row r="756" spans="2:5" ht="15.75">
      <c r="B756" s="3"/>
      <c r="C756" s="3"/>
      <c r="D756" s="3"/>
      <c r="E756" s="31"/>
    </row>
    <row r="757" spans="2:5" ht="15.75">
      <c r="B757" s="3"/>
      <c r="C757" s="3"/>
      <c r="D757" s="3"/>
      <c r="E757" s="31"/>
    </row>
    <row r="758" spans="2:5" ht="15.75">
      <c r="B758" s="3"/>
      <c r="C758" s="3"/>
      <c r="D758" s="3"/>
      <c r="E758" s="31"/>
    </row>
    <row r="759" spans="2:5" ht="15.75">
      <c r="B759" s="3"/>
      <c r="C759" s="3"/>
      <c r="D759" s="3"/>
      <c r="E759" s="31"/>
    </row>
    <row r="760" spans="2:5" ht="15.75">
      <c r="B760" s="3"/>
      <c r="C760" s="3"/>
      <c r="D760" s="3"/>
      <c r="E760" s="31"/>
    </row>
    <row r="761" spans="2:5" ht="15.75">
      <c r="B761" s="3"/>
      <c r="C761" s="3"/>
      <c r="D761" s="3"/>
      <c r="E761" s="31"/>
    </row>
    <row r="762" spans="2:5" ht="15.75">
      <c r="B762" s="3"/>
      <c r="C762" s="3"/>
      <c r="D762" s="3"/>
      <c r="E762" s="31"/>
    </row>
    <row r="763" spans="2:5" ht="15.75">
      <c r="B763" s="3"/>
      <c r="C763" s="3"/>
      <c r="D763" s="3"/>
      <c r="E763" s="31"/>
    </row>
    <row r="764" spans="2:5" ht="15.75">
      <c r="B764" s="3"/>
      <c r="C764" s="3"/>
      <c r="D764" s="3"/>
      <c r="E764" s="31"/>
    </row>
    <row r="765" spans="2:5" ht="15.75">
      <c r="B765" s="3"/>
      <c r="C765" s="3"/>
      <c r="D765" s="3"/>
      <c r="E765" s="31"/>
    </row>
    <row r="766" spans="2:5" ht="15.75">
      <c r="B766" s="3"/>
      <c r="C766" s="3"/>
      <c r="D766" s="3"/>
      <c r="E766" s="31"/>
    </row>
    <row r="767" spans="2:5" ht="15.75">
      <c r="B767" s="3"/>
      <c r="C767" s="3"/>
      <c r="D767" s="3"/>
      <c r="E767" s="31"/>
    </row>
    <row r="768" spans="2:5" ht="15.75">
      <c r="B768" s="3"/>
      <c r="C768" s="3"/>
      <c r="D768" s="3"/>
      <c r="E768" s="31"/>
    </row>
    <row r="769" spans="2:5" ht="15.75">
      <c r="B769" s="3"/>
      <c r="C769" s="3"/>
      <c r="D769" s="3"/>
      <c r="E769" s="31"/>
    </row>
    <row r="770" spans="2:5" ht="15.75">
      <c r="B770" s="3"/>
      <c r="C770" s="3"/>
      <c r="D770" s="3"/>
      <c r="E770" s="31"/>
    </row>
    <row r="771" spans="2:5" ht="15.75">
      <c r="B771" s="3"/>
      <c r="C771" s="3"/>
      <c r="D771" s="3"/>
      <c r="E771" s="31"/>
    </row>
    <row r="772" spans="2:5" ht="15.75">
      <c r="B772" s="3"/>
      <c r="C772" s="3"/>
      <c r="D772" s="3"/>
      <c r="E772" s="31"/>
    </row>
    <row r="773" spans="2:5" ht="15.75">
      <c r="B773" s="3"/>
      <c r="C773" s="3"/>
      <c r="D773" s="3"/>
      <c r="E773" s="31"/>
    </row>
    <row r="774" spans="2:5" ht="15.75">
      <c r="B774" s="3"/>
      <c r="C774" s="3"/>
      <c r="D774" s="3"/>
      <c r="E774" s="31"/>
    </row>
    <row r="775" spans="2:5" ht="15.75">
      <c r="B775" s="3"/>
      <c r="C775" s="3"/>
      <c r="D775" s="3"/>
      <c r="E775" s="31"/>
    </row>
    <row r="776" spans="2:5" ht="15.75">
      <c r="B776" s="3"/>
      <c r="C776" s="3"/>
      <c r="D776" s="3"/>
      <c r="E776" s="31"/>
    </row>
    <row r="777" spans="2:5" ht="15.75">
      <c r="B777" s="3"/>
      <c r="C777" s="3"/>
      <c r="D777" s="3"/>
      <c r="E777" s="31"/>
    </row>
    <row r="778" spans="2:5" ht="15.75">
      <c r="B778" s="3"/>
      <c r="C778" s="3"/>
      <c r="D778" s="3"/>
      <c r="E778" s="31"/>
    </row>
    <row r="779" spans="2:5" ht="15.75">
      <c r="B779" s="3"/>
      <c r="C779" s="3"/>
      <c r="D779" s="3"/>
      <c r="E779" s="31"/>
    </row>
    <row r="780" spans="2:5" ht="15.75">
      <c r="B780" s="3"/>
      <c r="C780" s="3"/>
      <c r="D780" s="3"/>
      <c r="E780" s="31"/>
    </row>
    <row r="781" spans="2:5" ht="15.75">
      <c r="B781" s="3"/>
      <c r="C781" s="3"/>
      <c r="D781" s="3"/>
      <c r="E781" s="31"/>
    </row>
    <row r="782" spans="2:5" ht="15.75">
      <c r="B782" s="3"/>
      <c r="C782" s="3"/>
      <c r="D782" s="3"/>
      <c r="E782" s="31"/>
    </row>
    <row r="783" spans="2:5" ht="15.75">
      <c r="B783" s="3"/>
      <c r="C783" s="3"/>
      <c r="D783" s="3"/>
      <c r="E783" s="31"/>
    </row>
    <row r="784" spans="2:5" ht="15.75">
      <c r="B784" s="3"/>
      <c r="C784" s="3"/>
      <c r="D784" s="3"/>
      <c r="E784" s="31"/>
    </row>
    <row r="785" spans="2:5" ht="15.75">
      <c r="B785" s="3"/>
      <c r="C785" s="3"/>
      <c r="D785" s="3"/>
      <c r="E785" s="31"/>
    </row>
    <row r="786" spans="2:5" ht="15.75">
      <c r="B786" s="3"/>
      <c r="C786" s="3"/>
      <c r="D786" s="3"/>
      <c r="E786" s="31"/>
    </row>
    <row r="787" spans="2:5" ht="15.75">
      <c r="B787" s="3"/>
      <c r="C787" s="3"/>
      <c r="D787" s="3"/>
      <c r="E787" s="31"/>
    </row>
    <row r="788" spans="2:5" ht="15.75">
      <c r="B788" s="3"/>
      <c r="C788" s="3"/>
      <c r="D788" s="3"/>
      <c r="E788" s="31"/>
    </row>
  </sheetData>
  <sheetProtection/>
  <mergeCells count="13">
    <mergeCell ref="A10:E10"/>
    <mergeCell ref="B6:E6"/>
    <mergeCell ref="B7:E7"/>
    <mergeCell ref="A510:E510"/>
    <mergeCell ref="A11:E11"/>
    <mergeCell ref="D12:E12"/>
    <mergeCell ref="B8:E8"/>
    <mergeCell ref="B9:E9"/>
    <mergeCell ref="B1:E1"/>
    <mergeCell ref="B2:E2"/>
    <mergeCell ref="B3:E3"/>
    <mergeCell ref="B4:E4"/>
    <mergeCell ref="B5:E5"/>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J832"/>
  <sheetViews>
    <sheetView zoomScalePageLayoutView="0" workbookViewId="0" topLeftCell="A1">
      <selection activeCell="A9" sqref="A9:F9"/>
    </sheetView>
  </sheetViews>
  <sheetFormatPr defaultColWidth="9.00390625" defaultRowHeight="12.75"/>
  <cols>
    <col min="1" max="1" width="63.00390625" style="75" customWidth="1"/>
    <col min="2" max="2" width="6.625" style="33" customWidth="1"/>
    <col min="3" max="3" width="15.25390625" style="33" customWidth="1"/>
    <col min="4" max="4" width="4.625" style="10" customWidth="1"/>
    <col min="5" max="5" width="14.125" style="52" customWidth="1"/>
    <col min="6" max="6" width="13.875" style="52" customWidth="1"/>
    <col min="7" max="7" width="13.00390625" style="33" customWidth="1"/>
    <col min="8" max="9" width="10.125" style="33" bestFit="1" customWidth="1"/>
    <col min="10" max="16384" width="9.125" style="33" customWidth="1"/>
  </cols>
  <sheetData>
    <row r="1" spans="1:6" ht="15.75">
      <c r="A1" s="225" t="s">
        <v>1016</v>
      </c>
      <c r="B1" s="225"/>
      <c r="C1" s="225"/>
      <c r="D1" s="225"/>
      <c r="E1" s="225"/>
      <c r="F1" s="225"/>
    </row>
    <row r="2" spans="1:6" ht="15.75">
      <c r="A2" s="225" t="s">
        <v>1017</v>
      </c>
      <c r="B2" s="225"/>
      <c r="C2" s="225"/>
      <c r="D2" s="225"/>
      <c r="E2" s="225"/>
      <c r="F2" s="225"/>
    </row>
    <row r="3" spans="1:6" ht="15.75">
      <c r="A3" s="225" t="s">
        <v>1018</v>
      </c>
      <c r="B3" s="225"/>
      <c r="C3" s="225"/>
      <c r="D3" s="225"/>
      <c r="E3" s="225"/>
      <c r="F3" s="225"/>
    </row>
    <row r="4" spans="1:6" ht="15.75">
      <c r="A4" s="225" t="s">
        <v>1019</v>
      </c>
      <c r="B4" s="225"/>
      <c r="C4" s="225"/>
      <c r="D4" s="225"/>
      <c r="E4" s="225"/>
      <c r="F4" s="225"/>
    </row>
    <row r="5" spans="1:6" ht="15.75">
      <c r="A5" s="225" t="s">
        <v>1020</v>
      </c>
      <c r="B5" s="225"/>
      <c r="C5" s="225"/>
      <c r="D5" s="225"/>
      <c r="E5" s="225"/>
      <c r="F5" s="225"/>
    </row>
    <row r="6" spans="1:6" ht="15.75">
      <c r="A6" s="225" t="s">
        <v>1021</v>
      </c>
      <c r="B6" s="217"/>
      <c r="C6" s="217"/>
      <c r="D6" s="217"/>
      <c r="E6" s="217"/>
      <c r="F6" s="217"/>
    </row>
    <row r="7" spans="1:6" ht="15.75">
      <c r="A7" s="225" t="s">
        <v>1069</v>
      </c>
      <c r="B7" s="217"/>
      <c r="C7" s="217"/>
      <c r="D7" s="217"/>
      <c r="E7" s="217"/>
      <c r="F7" s="217"/>
    </row>
    <row r="8" spans="1:6" ht="15.75">
      <c r="A8" s="225" t="s">
        <v>1073</v>
      </c>
      <c r="B8" s="217"/>
      <c r="C8" s="217"/>
      <c r="D8" s="217"/>
      <c r="E8" s="217"/>
      <c r="F8" s="217"/>
    </row>
    <row r="9" spans="1:6" ht="15.75">
      <c r="A9" s="225" t="s">
        <v>1165</v>
      </c>
      <c r="B9" s="217"/>
      <c r="C9" s="217"/>
      <c r="D9" s="217"/>
      <c r="E9" s="217"/>
      <c r="F9" s="217"/>
    </row>
    <row r="10" spans="1:6" ht="81" customHeight="1">
      <c r="A10" s="226" t="s">
        <v>663</v>
      </c>
      <c r="B10" s="226"/>
      <c r="C10" s="226"/>
      <c r="D10" s="226"/>
      <c r="E10" s="226"/>
      <c r="F10" s="226"/>
    </row>
    <row r="11" spans="4:6" ht="15.75">
      <c r="D11" s="227" t="s">
        <v>471</v>
      </c>
      <c r="E11" s="227"/>
      <c r="F11" s="227"/>
    </row>
    <row r="12" spans="1:6" s="20" customFormat="1" ht="15.75">
      <c r="A12" s="228" t="s">
        <v>429</v>
      </c>
      <c r="B12" s="230" t="s">
        <v>9</v>
      </c>
      <c r="C12" s="230" t="s">
        <v>378</v>
      </c>
      <c r="D12" s="230" t="s">
        <v>10</v>
      </c>
      <c r="E12" s="232" t="s">
        <v>414</v>
      </c>
      <c r="F12" s="233"/>
    </row>
    <row r="13" spans="1:6" s="20" customFormat="1" ht="15.75">
      <c r="A13" s="229"/>
      <c r="B13" s="231"/>
      <c r="C13" s="231"/>
      <c r="D13" s="231"/>
      <c r="E13" s="19" t="s">
        <v>587</v>
      </c>
      <c r="F13" s="19" t="s">
        <v>664</v>
      </c>
    </row>
    <row r="14" spans="1:6" s="20" customFormat="1" ht="15.75">
      <c r="A14" s="1">
        <v>1</v>
      </c>
      <c r="B14" s="21">
        <v>2</v>
      </c>
      <c r="C14" s="36">
        <v>3</v>
      </c>
      <c r="D14" s="36">
        <v>4</v>
      </c>
      <c r="E14" s="37">
        <v>5</v>
      </c>
      <c r="F14" s="19">
        <v>6</v>
      </c>
    </row>
    <row r="15" spans="1:6" s="22" customFormat="1" ht="15.75">
      <c r="A15" s="57" t="s">
        <v>11</v>
      </c>
      <c r="B15" s="5" t="s">
        <v>418</v>
      </c>
      <c r="C15" s="5"/>
      <c r="D15" s="5"/>
      <c r="E15" s="137">
        <f>E16+E28+E57+E65+E50</f>
        <v>131643.40000000002</v>
      </c>
      <c r="F15" s="137">
        <f>F16+F28+F57+F65+F50</f>
        <v>133074.1</v>
      </c>
    </row>
    <row r="16" spans="1:6" s="22" customFormat="1" ht="47.25">
      <c r="A16" s="2" t="s">
        <v>528</v>
      </c>
      <c r="B16" s="7" t="s">
        <v>31</v>
      </c>
      <c r="C16" s="5"/>
      <c r="D16" s="5"/>
      <c r="E16" s="135">
        <f>E19</f>
        <v>4784</v>
      </c>
      <c r="F16" s="135">
        <f>F19+F23</f>
        <v>4822</v>
      </c>
    </row>
    <row r="17" spans="1:7" s="22" customFormat="1" ht="47.25">
      <c r="A17" s="2" t="s">
        <v>120</v>
      </c>
      <c r="B17" s="7" t="s">
        <v>31</v>
      </c>
      <c r="C17" s="7" t="s">
        <v>243</v>
      </c>
      <c r="D17" s="5"/>
      <c r="E17" s="135">
        <f>E18</f>
        <v>4784</v>
      </c>
      <c r="F17" s="135">
        <f>F18</f>
        <v>0</v>
      </c>
      <c r="G17" s="38"/>
    </row>
    <row r="18" spans="1:7" s="22" customFormat="1" ht="47.25">
      <c r="A18" s="2" t="s">
        <v>244</v>
      </c>
      <c r="B18" s="7" t="s">
        <v>31</v>
      </c>
      <c r="C18" s="7" t="s">
        <v>245</v>
      </c>
      <c r="D18" s="5"/>
      <c r="E18" s="135">
        <f>E19</f>
        <v>4784</v>
      </c>
      <c r="F18" s="135">
        <f>F19</f>
        <v>0</v>
      </c>
      <c r="G18" s="38"/>
    </row>
    <row r="19" spans="1:6" s="22" customFormat="1" ht="15.75">
      <c r="A19" s="2" t="s">
        <v>530</v>
      </c>
      <c r="B19" s="7" t="s">
        <v>31</v>
      </c>
      <c r="C19" s="7" t="s">
        <v>246</v>
      </c>
      <c r="D19" s="7"/>
      <c r="E19" s="135">
        <f>E20+E21+E22</f>
        <v>4784</v>
      </c>
      <c r="F19" s="135">
        <f>F20+F21+F22</f>
        <v>0</v>
      </c>
    </row>
    <row r="20" spans="1:6" s="22" customFormat="1" ht="63">
      <c r="A20" s="2" t="s">
        <v>501</v>
      </c>
      <c r="B20" s="7" t="s">
        <v>31</v>
      </c>
      <c r="C20" s="7" t="s">
        <v>246</v>
      </c>
      <c r="D20" s="7" t="s">
        <v>502</v>
      </c>
      <c r="E20" s="135">
        <v>3897</v>
      </c>
      <c r="F20" s="135">
        <v>0</v>
      </c>
    </row>
    <row r="21" spans="1:6" s="22" customFormat="1" ht="31.5">
      <c r="A21" s="2" t="s">
        <v>529</v>
      </c>
      <c r="B21" s="7" t="s">
        <v>31</v>
      </c>
      <c r="C21" s="7" t="s">
        <v>246</v>
      </c>
      <c r="D21" s="7" t="s">
        <v>503</v>
      </c>
      <c r="E21" s="135">
        <v>630</v>
      </c>
      <c r="F21" s="135">
        <v>0</v>
      </c>
    </row>
    <row r="22" spans="1:6" s="22" customFormat="1" ht="15.75">
      <c r="A22" s="2" t="s">
        <v>504</v>
      </c>
      <c r="B22" s="7" t="s">
        <v>31</v>
      </c>
      <c r="C22" s="7" t="s">
        <v>246</v>
      </c>
      <c r="D22" s="7" t="s">
        <v>505</v>
      </c>
      <c r="E22" s="135">
        <v>257</v>
      </c>
      <c r="F22" s="135">
        <v>0</v>
      </c>
    </row>
    <row r="23" spans="1:6" s="22" customFormat="1" ht="15.75">
      <c r="A23" s="2" t="s">
        <v>500</v>
      </c>
      <c r="B23" s="7" t="s">
        <v>31</v>
      </c>
      <c r="C23" s="7" t="s">
        <v>666</v>
      </c>
      <c r="D23" s="7"/>
      <c r="E23" s="135">
        <f>E24</f>
        <v>0</v>
      </c>
      <c r="F23" s="135">
        <f>F24</f>
        <v>4822</v>
      </c>
    </row>
    <row r="24" spans="1:6" s="22" customFormat="1" ht="15.75">
      <c r="A24" s="2" t="s">
        <v>530</v>
      </c>
      <c r="B24" s="7" t="s">
        <v>31</v>
      </c>
      <c r="C24" s="7" t="s">
        <v>665</v>
      </c>
      <c r="D24" s="7"/>
      <c r="E24" s="135">
        <f>E25+E26+E27</f>
        <v>0</v>
      </c>
      <c r="F24" s="135">
        <f>F25+F26+F27</f>
        <v>4822</v>
      </c>
    </row>
    <row r="25" spans="1:6" s="22" customFormat="1" ht="63">
      <c r="A25" s="2" t="s">
        <v>501</v>
      </c>
      <c r="B25" s="7" t="s">
        <v>31</v>
      </c>
      <c r="C25" s="7" t="s">
        <v>665</v>
      </c>
      <c r="D25" s="7" t="s">
        <v>502</v>
      </c>
      <c r="E25" s="135">
        <v>0</v>
      </c>
      <c r="F25" s="135">
        <v>3935</v>
      </c>
    </row>
    <row r="26" spans="1:6" s="22" customFormat="1" ht="31.5">
      <c r="A26" s="2" t="s">
        <v>529</v>
      </c>
      <c r="B26" s="7" t="s">
        <v>31</v>
      </c>
      <c r="C26" s="7" t="s">
        <v>665</v>
      </c>
      <c r="D26" s="7" t="s">
        <v>503</v>
      </c>
      <c r="E26" s="135">
        <v>0</v>
      </c>
      <c r="F26" s="135">
        <v>630</v>
      </c>
    </row>
    <row r="27" spans="1:6" s="22" customFormat="1" ht="15.75">
      <c r="A27" s="2" t="s">
        <v>504</v>
      </c>
      <c r="B27" s="7" t="s">
        <v>31</v>
      </c>
      <c r="C27" s="7" t="s">
        <v>665</v>
      </c>
      <c r="D27" s="7" t="s">
        <v>505</v>
      </c>
      <c r="E27" s="135">
        <v>0</v>
      </c>
      <c r="F27" s="135">
        <v>257</v>
      </c>
    </row>
    <row r="28" spans="1:6" s="3" customFormat="1" ht="47.25">
      <c r="A28" s="2" t="s">
        <v>458</v>
      </c>
      <c r="B28" s="7" t="s">
        <v>12</v>
      </c>
      <c r="C28" s="7"/>
      <c r="D28" s="7"/>
      <c r="E28" s="135">
        <f>E29+E35+E43</f>
        <v>101826</v>
      </c>
      <c r="F28" s="135">
        <f>F29+F35+F43</f>
        <v>102620</v>
      </c>
    </row>
    <row r="29" spans="1:6" s="3" customFormat="1" ht="47.25">
      <c r="A29" s="2" t="s">
        <v>110</v>
      </c>
      <c r="B29" s="7" t="s">
        <v>12</v>
      </c>
      <c r="C29" s="7" t="s">
        <v>213</v>
      </c>
      <c r="D29" s="7"/>
      <c r="E29" s="135">
        <f>E30</f>
        <v>19392</v>
      </c>
      <c r="F29" s="135">
        <f>F30</f>
        <v>0</v>
      </c>
    </row>
    <row r="30" spans="1:6" s="3" customFormat="1" ht="78.75">
      <c r="A30" s="2" t="s">
        <v>531</v>
      </c>
      <c r="B30" s="7" t="s">
        <v>12</v>
      </c>
      <c r="C30" s="7" t="s">
        <v>215</v>
      </c>
      <c r="D30" s="7"/>
      <c r="E30" s="135">
        <f>E31</f>
        <v>19392</v>
      </c>
      <c r="F30" s="135">
        <f>F31</f>
        <v>0</v>
      </c>
    </row>
    <row r="31" spans="1:6" s="3" customFormat="1" ht="15.75">
      <c r="A31" s="2" t="s">
        <v>530</v>
      </c>
      <c r="B31" s="7" t="s">
        <v>12</v>
      </c>
      <c r="C31" s="7" t="s">
        <v>355</v>
      </c>
      <c r="D31" s="7"/>
      <c r="E31" s="135">
        <f>E32+E33+E34</f>
        <v>19392</v>
      </c>
      <c r="F31" s="135">
        <f>F32+F33+F34</f>
        <v>0</v>
      </c>
    </row>
    <row r="32" spans="1:6" s="3" customFormat="1" ht="63">
      <c r="A32" s="2" t="s">
        <v>501</v>
      </c>
      <c r="B32" s="7" t="s">
        <v>12</v>
      </c>
      <c r="C32" s="7" t="s">
        <v>355</v>
      </c>
      <c r="D32" s="7" t="s">
        <v>502</v>
      </c>
      <c r="E32" s="135">
        <v>17435</v>
      </c>
      <c r="F32" s="135">
        <v>0</v>
      </c>
    </row>
    <row r="33" spans="1:6" s="3" customFormat="1" ht="31.5">
      <c r="A33" s="2" t="s">
        <v>529</v>
      </c>
      <c r="B33" s="7" t="s">
        <v>12</v>
      </c>
      <c r="C33" s="7" t="s">
        <v>355</v>
      </c>
      <c r="D33" s="7" t="s">
        <v>503</v>
      </c>
      <c r="E33" s="135">
        <v>1954</v>
      </c>
      <c r="F33" s="135">
        <v>0</v>
      </c>
    </row>
    <row r="34" spans="1:6" s="3" customFormat="1" ht="15.75">
      <c r="A34" s="2" t="s">
        <v>504</v>
      </c>
      <c r="B34" s="7" t="s">
        <v>12</v>
      </c>
      <c r="C34" s="7" t="s">
        <v>355</v>
      </c>
      <c r="D34" s="7" t="s">
        <v>505</v>
      </c>
      <c r="E34" s="135">
        <v>3</v>
      </c>
      <c r="F34" s="135">
        <v>0</v>
      </c>
    </row>
    <row r="35" spans="1:6" s="3" customFormat="1" ht="36.75" customHeight="1">
      <c r="A35" s="2" t="s">
        <v>120</v>
      </c>
      <c r="B35" s="7" t="s">
        <v>12</v>
      </c>
      <c r="C35" s="7" t="s">
        <v>243</v>
      </c>
      <c r="D35" s="7"/>
      <c r="E35" s="135">
        <f>E36</f>
        <v>82434</v>
      </c>
      <c r="F35" s="135">
        <f>F36</f>
        <v>0</v>
      </c>
    </row>
    <row r="36" spans="1:6" s="3" customFormat="1" ht="63">
      <c r="A36" s="2" t="s">
        <v>532</v>
      </c>
      <c r="B36" s="7" t="s">
        <v>12</v>
      </c>
      <c r="C36" s="7" t="s">
        <v>247</v>
      </c>
      <c r="D36" s="7"/>
      <c r="E36" s="135">
        <f>E37+E41</f>
        <v>82434</v>
      </c>
      <c r="F36" s="135">
        <f>F37+F41</f>
        <v>0</v>
      </c>
    </row>
    <row r="37" spans="1:6" s="3" customFormat="1" ht="15.75">
      <c r="A37" s="2" t="s">
        <v>530</v>
      </c>
      <c r="B37" s="7" t="s">
        <v>12</v>
      </c>
      <c r="C37" s="7" t="s">
        <v>248</v>
      </c>
      <c r="D37" s="7"/>
      <c r="E37" s="135">
        <f>E38+E39+E40</f>
        <v>79373</v>
      </c>
      <c r="F37" s="135">
        <f>F38+F39+F40</f>
        <v>0</v>
      </c>
    </row>
    <row r="38" spans="1:6" s="3" customFormat="1" ht="63">
      <c r="A38" s="2" t="s">
        <v>501</v>
      </c>
      <c r="B38" s="7" t="s">
        <v>12</v>
      </c>
      <c r="C38" s="7" t="s">
        <v>248</v>
      </c>
      <c r="D38" s="7" t="s">
        <v>502</v>
      </c>
      <c r="E38" s="135">
        <v>61973</v>
      </c>
      <c r="F38" s="135">
        <v>0</v>
      </c>
    </row>
    <row r="39" spans="1:6" s="3" customFormat="1" ht="31.5">
      <c r="A39" s="2" t="s">
        <v>529</v>
      </c>
      <c r="B39" s="7" t="s">
        <v>12</v>
      </c>
      <c r="C39" s="7" t="s">
        <v>248</v>
      </c>
      <c r="D39" s="7" t="s">
        <v>503</v>
      </c>
      <c r="E39" s="135">
        <v>16751</v>
      </c>
      <c r="F39" s="135">
        <v>0</v>
      </c>
    </row>
    <row r="40" spans="1:6" s="3" customFormat="1" ht="15.75">
      <c r="A40" s="2" t="s">
        <v>504</v>
      </c>
      <c r="B40" s="7" t="s">
        <v>12</v>
      </c>
      <c r="C40" s="7" t="s">
        <v>248</v>
      </c>
      <c r="D40" s="7" t="s">
        <v>505</v>
      </c>
      <c r="E40" s="135">
        <v>649</v>
      </c>
      <c r="F40" s="135">
        <v>0</v>
      </c>
    </row>
    <row r="41" spans="1:6" s="3" customFormat="1" ht="31.5">
      <c r="A41" s="2" t="s">
        <v>32</v>
      </c>
      <c r="B41" s="7" t="s">
        <v>12</v>
      </c>
      <c r="C41" s="7" t="s">
        <v>249</v>
      </c>
      <c r="D41" s="7"/>
      <c r="E41" s="135">
        <f>E42</f>
        <v>3061</v>
      </c>
      <c r="F41" s="135">
        <f>F42</f>
        <v>0</v>
      </c>
    </row>
    <row r="42" spans="1:6" s="3" customFormat="1" ht="63">
      <c r="A42" s="2" t="s">
        <v>501</v>
      </c>
      <c r="B42" s="7" t="s">
        <v>12</v>
      </c>
      <c r="C42" s="7" t="s">
        <v>249</v>
      </c>
      <c r="D42" s="7" t="s">
        <v>502</v>
      </c>
      <c r="E42" s="135">
        <v>3061</v>
      </c>
      <c r="F42" s="135">
        <v>0</v>
      </c>
    </row>
    <row r="43" spans="1:6" s="3" customFormat="1" ht="15.75">
      <c r="A43" s="2" t="s">
        <v>500</v>
      </c>
      <c r="B43" s="7" t="s">
        <v>12</v>
      </c>
      <c r="C43" s="7" t="s">
        <v>666</v>
      </c>
      <c r="D43" s="7"/>
      <c r="E43" s="135">
        <f>E44+E48</f>
        <v>0</v>
      </c>
      <c r="F43" s="135">
        <f>F44+F48</f>
        <v>102620</v>
      </c>
    </row>
    <row r="44" spans="1:6" s="3" customFormat="1" ht="15.75">
      <c r="A44" s="2" t="s">
        <v>530</v>
      </c>
      <c r="B44" s="7" t="s">
        <v>12</v>
      </c>
      <c r="C44" s="7" t="s">
        <v>665</v>
      </c>
      <c r="D44" s="7"/>
      <c r="E44" s="135">
        <f>E45+E46+E47</f>
        <v>0</v>
      </c>
      <c r="F44" s="135">
        <f>F45+F46+F47</f>
        <v>99529</v>
      </c>
    </row>
    <row r="45" spans="1:6" s="3" customFormat="1" ht="63">
      <c r="A45" s="2" t="s">
        <v>501</v>
      </c>
      <c r="B45" s="7" t="s">
        <v>12</v>
      </c>
      <c r="C45" s="7" t="s">
        <v>665</v>
      </c>
      <c r="D45" s="7" t="s">
        <v>502</v>
      </c>
      <c r="E45" s="135">
        <v>0</v>
      </c>
      <c r="F45" s="135">
        <v>80172</v>
      </c>
    </row>
    <row r="46" spans="1:6" s="3" customFormat="1" ht="31.5">
      <c r="A46" s="2" t="s">
        <v>529</v>
      </c>
      <c r="B46" s="7" t="s">
        <v>12</v>
      </c>
      <c r="C46" s="7" t="s">
        <v>665</v>
      </c>
      <c r="D46" s="7" t="s">
        <v>503</v>
      </c>
      <c r="E46" s="135">
        <v>0</v>
      </c>
      <c r="F46" s="135">
        <v>18705</v>
      </c>
    </row>
    <row r="47" spans="1:6" s="3" customFormat="1" ht="15.75">
      <c r="A47" s="2" t="s">
        <v>504</v>
      </c>
      <c r="B47" s="7" t="s">
        <v>12</v>
      </c>
      <c r="C47" s="7" t="s">
        <v>665</v>
      </c>
      <c r="D47" s="7" t="s">
        <v>505</v>
      </c>
      <c r="E47" s="135">
        <v>0</v>
      </c>
      <c r="F47" s="135">
        <v>652</v>
      </c>
    </row>
    <row r="48" spans="1:6" s="3" customFormat="1" ht="31.5">
      <c r="A48" s="2" t="s">
        <v>32</v>
      </c>
      <c r="B48" s="7" t="s">
        <v>12</v>
      </c>
      <c r="C48" s="7" t="s">
        <v>667</v>
      </c>
      <c r="D48" s="7"/>
      <c r="E48" s="135">
        <f>E49</f>
        <v>0</v>
      </c>
      <c r="F48" s="135">
        <f>F49</f>
        <v>3091</v>
      </c>
    </row>
    <row r="49" spans="1:6" s="3" customFormat="1" ht="63">
      <c r="A49" s="2" t="s">
        <v>501</v>
      </c>
      <c r="B49" s="7" t="s">
        <v>12</v>
      </c>
      <c r="C49" s="7" t="s">
        <v>667</v>
      </c>
      <c r="D49" s="7" t="s">
        <v>502</v>
      </c>
      <c r="E49" s="135">
        <v>0</v>
      </c>
      <c r="F49" s="135">
        <v>3091</v>
      </c>
    </row>
    <row r="50" spans="1:6" s="3" customFormat="1" ht="15.75">
      <c r="A50" s="2" t="s">
        <v>733</v>
      </c>
      <c r="B50" s="7" t="s">
        <v>732</v>
      </c>
      <c r="C50" s="7"/>
      <c r="D50" s="7"/>
      <c r="E50" s="135">
        <f>E51</f>
        <v>33.2</v>
      </c>
      <c r="F50" s="135">
        <f>F54</f>
        <v>267.4</v>
      </c>
    </row>
    <row r="51" spans="1:6" s="3" customFormat="1" ht="47.25">
      <c r="A51" s="2" t="s">
        <v>734</v>
      </c>
      <c r="B51" s="7" t="s">
        <v>732</v>
      </c>
      <c r="C51" s="7" t="s">
        <v>250</v>
      </c>
      <c r="D51" s="7"/>
      <c r="E51" s="135">
        <f>E52</f>
        <v>33.2</v>
      </c>
      <c r="F51" s="135">
        <v>0</v>
      </c>
    </row>
    <row r="52" spans="1:6" s="3" customFormat="1" ht="47.25">
      <c r="A52" s="2" t="s">
        <v>735</v>
      </c>
      <c r="B52" s="7" t="s">
        <v>732</v>
      </c>
      <c r="C52" s="7" t="s">
        <v>736</v>
      </c>
      <c r="D52" s="7"/>
      <c r="E52" s="135">
        <f>E53</f>
        <v>33.2</v>
      </c>
      <c r="F52" s="135">
        <v>0</v>
      </c>
    </row>
    <row r="53" spans="1:6" s="3" customFormat="1" ht="31.5">
      <c r="A53" s="2" t="s">
        <v>529</v>
      </c>
      <c r="B53" s="7" t="s">
        <v>732</v>
      </c>
      <c r="C53" s="7" t="s">
        <v>736</v>
      </c>
      <c r="D53" s="7" t="s">
        <v>503</v>
      </c>
      <c r="E53" s="135">
        <v>33.2</v>
      </c>
      <c r="F53" s="135">
        <v>0</v>
      </c>
    </row>
    <row r="54" spans="1:6" s="3" customFormat="1" ht="15.75">
      <c r="A54" s="2" t="s">
        <v>500</v>
      </c>
      <c r="B54" s="7" t="s">
        <v>732</v>
      </c>
      <c r="C54" s="7" t="s">
        <v>666</v>
      </c>
      <c r="D54" s="7"/>
      <c r="E54" s="135">
        <f>E55</f>
        <v>0</v>
      </c>
      <c r="F54" s="135">
        <f>F55</f>
        <v>267.4</v>
      </c>
    </row>
    <row r="55" spans="1:6" s="3" customFormat="1" ht="47.25">
      <c r="A55" s="2" t="s">
        <v>735</v>
      </c>
      <c r="B55" s="7" t="s">
        <v>732</v>
      </c>
      <c r="C55" s="7" t="s">
        <v>765</v>
      </c>
      <c r="D55" s="7"/>
      <c r="E55" s="135">
        <f>E56</f>
        <v>0</v>
      </c>
      <c r="F55" s="135">
        <f>F56</f>
        <v>267.4</v>
      </c>
    </row>
    <row r="56" spans="1:6" s="3" customFormat="1" ht="31.5">
      <c r="A56" s="2" t="s">
        <v>529</v>
      </c>
      <c r="B56" s="7" t="s">
        <v>732</v>
      </c>
      <c r="C56" s="7" t="s">
        <v>765</v>
      </c>
      <c r="D56" s="7" t="s">
        <v>503</v>
      </c>
      <c r="E56" s="135">
        <v>0</v>
      </c>
      <c r="F56" s="135">
        <v>267.4</v>
      </c>
    </row>
    <row r="57" spans="1:6" s="3" customFormat="1" ht="15.75">
      <c r="A57" s="2" t="s">
        <v>427</v>
      </c>
      <c r="B57" s="7" t="s">
        <v>122</v>
      </c>
      <c r="C57" s="7"/>
      <c r="D57" s="7"/>
      <c r="E57" s="135">
        <f>E58+E62</f>
        <v>800</v>
      </c>
      <c r="F57" s="135">
        <f>F58+F62</f>
        <v>800</v>
      </c>
    </row>
    <row r="58" spans="1:6" s="3" customFormat="1" ht="53.25" customHeight="1">
      <c r="A58" s="2" t="s">
        <v>274</v>
      </c>
      <c r="B58" s="7" t="s">
        <v>122</v>
      </c>
      <c r="C58" s="7" t="s">
        <v>275</v>
      </c>
      <c r="D58" s="7"/>
      <c r="E58" s="135">
        <f aca="true" t="shared" si="0" ref="E58:F60">E59</f>
        <v>800</v>
      </c>
      <c r="F58" s="135">
        <f t="shared" si="0"/>
        <v>0</v>
      </c>
    </row>
    <row r="59" spans="1:6" s="3" customFormat="1" ht="47.25">
      <c r="A59" s="2" t="s">
        <v>847</v>
      </c>
      <c r="B59" s="7" t="s">
        <v>122</v>
      </c>
      <c r="C59" s="7" t="s">
        <v>276</v>
      </c>
      <c r="D59" s="7"/>
      <c r="E59" s="135">
        <f t="shared" si="0"/>
        <v>800</v>
      </c>
      <c r="F59" s="135">
        <f t="shared" si="0"/>
        <v>0</v>
      </c>
    </row>
    <row r="60" spans="1:6" s="3" customFormat="1" ht="15.75">
      <c r="A60" s="2" t="s">
        <v>136</v>
      </c>
      <c r="B60" s="7" t="s">
        <v>122</v>
      </c>
      <c r="C60" s="7" t="s">
        <v>277</v>
      </c>
      <c r="D60" s="7"/>
      <c r="E60" s="135">
        <f t="shared" si="0"/>
        <v>800</v>
      </c>
      <c r="F60" s="135">
        <f t="shared" si="0"/>
        <v>0</v>
      </c>
    </row>
    <row r="61" spans="1:6" s="3" customFormat="1" ht="15.75">
      <c r="A61" s="2" t="s">
        <v>504</v>
      </c>
      <c r="B61" s="7" t="s">
        <v>122</v>
      </c>
      <c r="C61" s="7" t="s">
        <v>277</v>
      </c>
      <c r="D61" s="7" t="s">
        <v>505</v>
      </c>
      <c r="E61" s="135">
        <v>800</v>
      </c>
      <c r="F61" s="135">
        <v>0</v>
      </c>
    </row>
    <row r="62" spans="1:6" s="3" customFormat="1" ht="15.75">
      <c r="A62" s="2" t="s">
        <v>500</v>
      </c>
      <c r="B62" s="7" t="s">
        <v>122</v>
      </c>
      <c r="C62" s="7" t="s">
        <v>666</v>
      </c>
      <c r="D62" s="7"/>
      <c r="E62" s="135">
        <f>E63</f>
        <v>0</v>
      </c>
      <c r="F62" s="135">
        <f>F63</f>
        <v>800</v>
      </c>
    </row>
    <row r="63" spans="1:6" s="3" customFormat="1" ht="15.75">
      <c r="A63" s="2" t="s">
        <v>136</v>
      </c>
      <c r="B63" s="7" t="s">
        <v>122</v>
      </c>
      <c r="C63" s="7" t="s">
        <v>668</v>
      </c>
      <c r="D63" s="7"/>
      <c r="E63" s="135">
        <f>E64</f>
        <v>0</v>
      </c>
      <c r="F63" s="135">
        <f>F64</f>
        <v>800</v>
      </c>
    </row>
    <row r="64" spans="1:6" s="3" customFormat="1" ht="15.75">
      <c r="A64" s="2" t="s">
        <v>504</v>
      </c>
      <c r="B64" s="7" t="s">
        <v>122</v>
      </c>
      <c r="C64" s="7" t="s">
        <v>668</v>
      </c>
      <c r="D64" s="7" t="s">
        <v>505</v>
      </c>
      <c r="E64" s="135">
        <v>0</v>
      </c>
      <c r="F64" s="135">
        <v>800</v>
      </c>
    </row>
    <row r="65" spans="1:6" s="3" customFormat="1" ht="15.75">
      <c r="A65" s="2" t="s">
        <v>107</v>
      </c>
      <c r="B65" s="7" t="s">
        <v>123</v>
      </c>
      <c r="C65" s="7"/>
      <c r="D65" s="7"/>
      <c r="E65" s="135">
        <f>E86+E76+E70+E66</f>
        <v>24200.2</v>
      </c>
      <c r="F65" s="135">
        <f>F92</f>
        <v>24564.7</v>
      </c>
    </row>
    <row r="66" spans="1:6" s="3" customFormat="1" ht="39" customHeight="1">
      <c r="A66" s="2" t="s">
        <v>109</v>
      </c>
      <c r="B66" s="7" t="s">
        <v>123</v>
      </c>
      <c r="C66" s="7" t="s">
        <v>73</v>
      </c>
      <c r="D66" s="7"/>
      <c r="E66" s="135">
        <f aca="true" t="shared" si="1" ref="E66:F68">E67</f>
        <v>144</v>
      </c>
      <c r="F66" s="135">
        <f t="shared" si="1"/>
        <v>0</v>
      </c>
    </row>
    <row r="67" spans="1:6" s="3" customFormat="1" ht="47.25">
      <c r="A67" s="2" t="s">
        <v>86</v>
      </c>
      <c r="B67" s="7" t="s">
        <v>123</v>
      </c>
      <c r="C67" s="7" t="s">
        <v>212</v>
      </c>
      <c r="D67" s="7"/>
      <c r="E67" s="135">
        <f t="shared" si="1"/>
        <v>144</v>
      </c>
      <c r="F67" s="135">
        <f t="shared" si="1"/>
        <v>0</v>
      </c>
    </row>
    <row r="68" spans="1:6" s="3" customFormat="1" ht="47.25">
      <c r="A68" s="2" t="s">
        <v>533</v>
      </c>
      <c r="B68" s="7" t="s">
        <v>123</v>
      </c>
      <c r="C68" s="7" t="s">
        <v>76</v>
      </c>
      <c r="D68" s="7"/>
      <c r="E68" s="135">
        <f t="shared" si="1"/>
        <v>144</v>
      </c>
      <c r="F68" s="135">
        <f t="shared" si="1"/>
        <v>0</v>
      </c>
    </row>
    <row r="69" spans="1:6" s="3" customFormat="1" ht="31.5">
      <c r="A69" s="2" t="s">
        <v>529</v>
      </c>
      <c r="B69" s="7" t="s">
        <v>123</v>
      </c>
      <c r="C69" s="7" t="s">
        <v>76</v>
      </c>
      <c r="D69" s="7" t="s">
        <v>503</v>
      </c>
      <c r="E69" s="135">
        <v>144</v>
      </c>
      <c r="F69" s="135">
        <v>0</v>
      </c>
    </row>
    <row r="70" spans="1:6" s="3" customFormat="1" ht="47.25">
      <c r="A70" s="2" t="s">
        <v>110</v>
      </c>
      <c r="B70" s="7" t="s">
        <v>123</v>
      </c>
      <c r="C70" s="7" t="s">
        <v>213</v>
      </c>
      <c r="D70" s="7"/>
      <c r="E70" s="135">
        <f>E71</f>
        <v>13335</v>
      </c>
      <c r="F70" s="135">
        <f>F71</f>
        <v>0</v>
      </c>
    </row>
    <row r="71" spans="1:6" s="3" customFormat="1" ht="31.5">
      <c r="A71" s="2" t="s">
        <v>216</v>
      </c>
      <c r="B71" s="7" t="s">
        <v>123</v>
      </c>
      <c r="C71" s="7" t="s">
        <v>357</v>
      </c>
      <c r="D71" s="7"/>
      <c r="E71" s="135">
        <f>E72</f>
        <v>13335</v>
      </c>
      <c r="F71" s="135">
        <f>F72</f>
        <v>0</v>
      </c>
    </row>
    <row r="72" spans="1:6" s="3" customFormat="1" ht="15.75">
      <c r="A72" s="2" t="s">
        <v>181</v>
      </c>
      <c r="B72" s="7" t="s">
        <v>123</v>
      </c>
      <c r="C72" s="7" t="s">
        <v>358</v>
      </c>
      <c r="D72" s="7"/>
      <c r="E72" s="135">
        <f>E73+E74+E75</f>
        <v>13335</v>
      </c>
      <c r="F72" s="135">
        <f>F73+F74+F75</f>
        <v>0</v>
      </c>
    </row>
    <row r="73" spans="1:6" s="3" customFormat="1" ht="63">
      <c r="A73" s="2" t="s">
        <v>501</v>
      </c>
      <c r="B73" s="7" t="s">
        <v>123</v>
      </c>
      <c r="C73" s="7" t="s">
        <v>358</v>
      </c>
      <c r="D73" s="7" t="s">
        <v>502</v>
      </c>
      <c r="E73" s="135">
        <v>11976</v>
      </c>
      <c r="F73" s="135">
        <v>0</v>
      </c>
    </row>
    <row r="74" spans="1:6" s="3" customFormat="1" ht="31.5">
      <c r="A74" s="2" t="s">
        <v>529</v>
      </c>
      <c r="B74" s="7" t="s">
        <v>123</v>
      </c>
      <c r="C74" s="7" t="s">
        <v>358</v>
      </c>
      <c r="D74" s="7" t="s">
        <v>503</v>
      </c>
      <c r="E74" s="135">
        <v>1358</v>
      </c>
      <c r="F74" s="135">
        <v>0</v>
      </c>
    </row>
    <row r="75" spans="1:6" s="3" customFormat="1" ht="15.75">
      <c r="A75" s="2" t="s">
        <v>504</v>
      </c>
      <c r="B75" s="7" t="s">
        <v>123</v>
      </c>
      <c r="C75" s="7" t="s">
        <v>358</v>
      </c>
      <c r="D75" s="7" t="s">
        <v>505</v>
      </c>
      <c r="E75" s="135">
        <v>1</v>
      </c>
      <c r="F75" s="135">
        <v>0</v>
      </c>
    </row>
    <row r="76" spans="1:6" s="3" customFormat="1" ht="36" customHeight="1">
      <c r="A76" s="2" t="s">
        <v>120</v>
      </c>
      <c r="B76" s="7" t="s">
        <v>123</v>
      </c>
      <c r="C76" s="7" t="s">
        <v>243</v>
      </c>
      <c r="D76" s="7"/>
      <c r="E76" s="135">
        <f>E77</f>
        <v>8221.2</v>
      </c>
      <c r="F76" s="135">
        <f>F77</f>
        <v>0</v>
      </c>
    </row>
    <row r="77" spans="1:6" s="3" customFormat="1" ht="47.25">
      <c r="A77" s="2" t="s">
        <v>534</v>
      </c>
      <c r="B77" s="7" t="s">
        <v>123</v>
      </c>
      <c r="C77" s="7" t="s">
        <v>250</v>
      </c>
      <c r="D77" s="7"/>
      <c r="E77" s="135">
        <f>E78+E81+E83</f>
        <v>8221.2</v>
      </c>
      <c r="F77" s="135">
        <f>F78+F81+F83</f>
        <v>0</v>
      </c>
    </row>
    <row r="78" spans="1:6" s="3" customFormat="1" ht="47.25">
      <c r="A78" s="2" t="s">
        <v>533</v>
      </c>
      <c r="B78" s="7" t="s">
        <v>123</v>
      </c>
      <c r="C78" s="7" t="s">
        <v>254</v>
      </c>
      <c r="D78" s="7"/>
      <c r="E78" s="135">
        <f>E79+E80</f>
        <v>5077.1</v>
      </c>
      <c r="F78" s="135">
        <f>F79+F80</f>
        <v>0</v>
      </c>
    </row>
    <row r="79" spans="1:6" s="3" customFormat="1" ht="63">
      <c r="A79" s="2" t="s">
        <v>501</v>
      </c>
      <c r="B79" s="7" t="s">
        <v>123</v>
      </c>
      <c r="C79" s="7" t="s">
        <v>254</v>
      </c>
      <c r="D79" s="7" t="s">
        <v>502</v>
      </c>
      <c r="E79" s="135">
        <v>4361.1</v>
      </c>
      <c r="F79" s="135">
        <v>0</v>
      </c>
    </row>
    <row r="80" spans="1:6" s="3" customFormat="1" ht="31.5">
      <c r="A80" s="2" t="s">
        <v>529</v>
      </c>
      <c r="B80" s="7" t="s">
        <v>123</v>
      </c>
      <c r="C80" s="7" t="s">
        <v>254</v>
      </c>
      <c r="D80" s="7" t="s">
        <v>503</v>
      </c>
      <c r="E80" s="135">
        <v>716</v>
      </c>
      <c r="F80" s="135">
        <v>0</v>
      </c>
    </row>
    <row r="81" spans="1:6" s="3" customFormat="1" ht="63">
      <c r="A81" s="2" t="s">
        <v>535</v>
      </c>
      <c r="B81" s="7" t="s">
        <v>123</v>
      </c>
      <c r="C81" s="7" t="s">
        <v>252</v>
      </c>
      <c r="D81" s="7"/>
      <c r="E81" s="135">
        <f>E82</f>
        <v>1393.9</v>
      </c>
      <c r="F81" s="135">
        <f>F82</f>
        <v>0</v>
      </c>
    </row>
    <row r="82" spans="1:6" s="3" customFormat="1" ht="63">
      <c r="A82" s="2" t="s">
        <v>501</v>
      </c>
      <c r="B82" s="7" t="s">
        <v>123</v>
      </c>
      <c r="C82" s="7" t="s">
        <v>252</v>
      </c>
      <c r="D82" s="7" t="s">
        <v>502</v>
      </c>
      <c r="E82" s="135">
        <v>1393.9</v>
      </c>
      <c r="F82" s="135">
        <v>0</v>
      </c>
    </row>
    <row r="83" spans="1:6" s="3" customFormat="1" ht="31.5">
      <c r="A83" s="2" t="s">
        <v>536</v>
      </c>
      <c r="B83" s="7" t="s">
        <v>123</v>
      </c>
      <c r="C83" s="7" t="s">
        <v>253</v>
      </c>
      <c r="D83" s="7"/>
      <c r="E83" s="135">
        <f>E84+E85</f>
        <v>1750.2</v>
      </c>
      <c r="F83" s="135">
        <f>F84+F85</f>
        <v>0</v>
      </c>
    </row>
    <row r="84" spans="1:6" s="3" customFormat="1" ht="63">
      <c r="A84" s="2" t="s">
        <v>501</v>
      </c>
      <c r="B84" s="7" t="s">
        <v>123</v>
      </c>
      <c r="C84" s="7" t="s">
        <v>253</v>
      </c>
      <c r="D84" s="7" t="s">
        <v>502</v>
      </c>
      <c r="E84" s="135">
        <v>1671.2</v>
      </c>
      <c r="F84" s="135">
        <v>0</v>
      </c>
    </row>
    <row r="85" spans="1:6" s="3" customFormat="1" ht="31.5">
      <c r="A85" s="2" t="s">
        <v>529</v>
      </c>
      <c r="B85" s="7" t="s">
        <v>123</v>
      </c>
      <c r="C85" s="7" t="s">
        <v>253</v>
      </c>
      <c r="D85" s="7" t="s">
        <v>503</v>
      </c>
      <c r="E85" s="135">
        <v>79</v>
      </c>
      <c r="F85" s="135">
        <v>0</v>
      </c>
    </row>
    <row r="86" spans="1:6" s="3" customFormat="1" ht="78.75">
      <c r="A86" s="2" t="s">
        <v>255</v>
      </c>
      <c r="B86" s="7" t="s">
        <v>123</v>
      </c>
      <c r="C86" s="7" t="s">
        <v>256</v>
      </c>
      <c r="D86" s="7"/>
      <c r="E86" s="135">
        <f>E87</f>
        <v>2500</v>
      </c>
      <c r="F86" s="135">
        <f>F87</f>
        <v>0</v>
      </c>
    </row>
    <row r="87" spans="1:6" s="3" customFormat="1" ht="31.5">
      <c r="A87" s="2" t="s">
        <v>287</v>
      </c>
      <c r="B87" s="7" t="s">
        <v>123</v>
      </c>
      <c r="C87" s="7" t="s">
        <v>288</v>
      </c>
      <c r="D87" s="7"/>
      <c r="E87" s="135">
        <f>E88+E90</f>
        <v>2500</v>
      </c>
      <c r="F87" s="135">
        <f>F88+F90</f>
        <v>0</v>
      </c>
    </row>
    <row r="88" spans="1:6" s="3" customFormat="1" ht="47.25">
      <c r="A88" s="2" t="s">
        <v>108</v>
      </c>
      <c r="B88" s="7" t="s">
        <v>123</v>
      </c>
      <c r="C88" s="7" t="s">
        <v>53</v>
      </c>
      <c r="D88" s="7"/>
      <c r="E88" s="135">
        <f>E89</f>
        <v>500</v>
      </c>
      <c r="F88" s="135">
        <f>F89</f>
        <v>0</v>
      </c>
    </row>
    <row r="89" spans="1:6" s="3" customFormat="1" ht="31.5">
      <c r="A89" s="2" t="s">
        <v>529</v>
      </c>
      <c r="B89" s="7" t="s">
        <v>123</v>
      </c>
      <c r="C89" s="7" t="s">
        <v>53</v>
      </c>
      <c r="D89" s="7" t="s">
        <v>503</v>
      </c>
      <c r="E89" s="135">
        <v>500</v>
      </c>
      <c r="F89" s="135">
        <v>0</v>
      </c>
    </row>
    <row r="90" spans="1:6" s="3" customFormat="1" ht="15.75">
      <c r="A90" s="2" t="s">
        <v>303</v>
      </c>
      <c r="B90" s="7" t="s">
        <v>123</v>
      </c>
      <c r="C90" s="7" t="s">
        <v>54</v>
      </c>
      <c r="D90" s="7"/>
      <c r="E90" s="135">
        <f>E91</f>
        <v>2000</v>
      </c>
      <c r="F90" s="135">
        <f>F91</f>
        <v>0</v>
      </c>
    </row>
    <row r="91" spans="1:6" s="3" customFormat="1" ht="31.5">
      <c r="A91" s="2" t="s">
        <v>529</v>
      </c>
      <c r="B91" s="7" t="s">
        <v>123</v>
      </c>
      <c r="C91" s="7" t="s">
        <v>54</v>
      </c>
      <c r="D91" s="7" t="s">
        <v>503</v>
      </c>
      <c r="E91" s="135">
        <v>2000</v>
      </c>
      <c r="F91" s="135">
        <v>0</v>
      </c>
    </row>
    <row r="92" spans="1:6" s="3" customFormat="1" ht="15.75">
      <c r="A92" s="2" t="s">
        <v>500</v>
      </c>
      <c r="B92" s="7" t="s">
        <v>123</v>
      </c>
      <c r="C92" s="7" t="s">
        <v>666</v>
      </c>
      <c r="D92" s="7"/>
      <c r="E92" s="135">
        <f>E93+E101+E104+E106+E97+E99</f>
        <v>0</v>
      </c>
      <c r="F92" s="135">
        <f>F93+F101+F104+F106+F97+F99</f>
        <v>24564.7</v>
      </c>
    </row>
    <row r="93" spans="1:6" s="3" customFormat="1" ht="18.75" customHeight="1">
      <c r="A93" s="2" t="s">
        <v>181</v>
      </c>
      <c r="B93" s="7" t="s">
        <v>123</v>
      </c>
      <c r="C93" s="7" t="s">
        <v>669</v>
      </c>
      <c r="D93" s="7"/>
      <c r="E93" s="135">
        <f>E94+E95+E96</f>
        <v>0</v>
      </c>
      <c r="F93" s="135">
        <f>F94+F95+F96</f>
        <v>13455</v>
      </c>
    </row>
    <row r="94" spans="1:6" s="3" customFormat="1" ht="63">
      <c r="A94" s="2" t="s">
        <v>501</v>
      </c>
      <c r="B94" s="7" t="s">
        <v>123</v>
      </c>
      <c r="C94" s="7" t="s">
        <v>669</v>
      </c>
      <c r="D94" s="7" t="s">
        <v>502</v>
      </c>
      <c r="E94" s="135">
        <v>0</v>
      </c>
      <c r="F94" s="135">
        <v>12096</v>
      </c>
    </row>
    <row r="95" spans="1:6" s="3" customFormat="1" ht="31.5">
      <c r="A95" s="2" t="s">
        <v>529</v>
      </c>
      <c r="B95" s="7" t="s">
        <v>123</v>
      </c>
      <c r="C95" s="7" t="s">
        <v>669</v>
      </c>
      <c r="D95" s="7" t="s">
        <v>503</v>
      </c>
      <c r="E95" s="135">
        <v>0</v>
      </c>
      <c r="F95" s="135">
        <v>1358</v>
      </c>
    </row>
    <row r="96" spans="1:6" s="3" customFormat="1" ht="15.75">
      <c r="A96" s="2" t="s">
        <v>504</v>
      </c>
      <c r="B96" s="7" t="s">
        <v>123</v>
      </c>
      <c r="C96" s="7" t="s">
        <v>669</v>
      </c>
      <c r="D96" s="7" t="s">
        <v>505</v>
      </c>
      <c r="E96" s="135">
        <v>0</v>
      </c>
      <c r="F96" s="135">
        <v>1</v>
      </c>
    </row>
    <row r="97" spans="1:6" s="3" customFormat="1" ht="47.25">
      <c r="A97" s="2" t="s">
        <v>108</v>
      </c>
      <c r="B97" s="7" t="s">
        <v>123</v>
      </c>
      <c r="C97" s="7" t="s">
        <v>673</v>
      </c>
      <c r="D97" s="7"/>
      <c r="E97" s="135">
        <f>E98</f>
        <v>0</v>
      </c>
      <c r="F97" s="135">
        <f>F98</f>
        <v>500</v>
      </c>
    </row>
    <row r="98" spans="1:6" s="3" customFormat="1" ht="31.5">
      <c r="A98" s="2" t="s">
        <v>529</v>
      </c>
      <c r="B98" s="7" t="s">
        <v>123</v>
      </c>
      <c r="C98" s="7" t="s">
        <v>673</v>
      </c>
      <c r="D98" s="7" t="s">
        <v>503</v>
      </c>
      <c r="E98" s="135">
        <v>0</v>
      </c>
      <c r="F98" s="135">
        <v>500</v>
      </c>
    </row>
    <row r="99" spans="1:6" s="3" customFormat="1" ht="15.75">
      <c r="A99" s="2" t="s">
        <v>303</v>
      </c>
      <c r="B99" s="7" t="s">
        <v>123</v>
      </c>
      <c r="C99" s="7" t="s">
        <v>674</v>
      </c>
      <c r="D99" s="7"/>
      <c r="E99" s="135">
        <f>E100</f>
        <v>0</v>
      </c>
      <c r="F99" s="135">
        <f>F100</f>
        <v>2000</v>
      </c>
    </row>
    <row r="100" spans="1:6" s="3" customFormat="1" ht="31.5">
      <c r="A100" s="2" t="s">
        <v>529</v>
      </c>
      <c r="B100" s="7" t="s">
        <v>123</v>
      </c>
      <c r="C100" s="7" t="s">
        <v>674</v>
      </c>
      <c r="D100" s="7" t="s">
        <v>503</v>
      </c>
      <c r="E100" s="135">
        <v>0</v>
      </c>
      <c r="F100" s="135">
        <v>2000</v>
      </c>
    </row>
    <row r="101" spans="1:6" s="3" customFormat="1" ht="47.25">
      <c r="A101" s="2" t="s">
        <v>533</v>
      </c>
      <c r="B101" s="7" t="s">
        <v>123</v>
      </c>
      <c r="C101" s="7" t="s">
        <v>670</v>
      </c>
      <c r="D101" s="7"/>
      <c r="E101" s="135">
        <f>E102+E103</f>
        <v>0</v>
      </c>
      <c r="F101" s="135">
        <f>F102+F103</f>
        <v>5372.1</v>
      </c>
    </row>
    <row r="102" spans="1:6" s="3" customFormat="1" ht="63">
      <c r="A102" s="2" t="s">
        <v>501</v>
      </c>
      <c r="B102" s="7" t="s">
        <v>123</v>
      </c>
      <c r="C102" s="7" t="s">
        <v>670</v>
      </c>
      <c r="D102" s="7" t="s">
        <v>502</v>
      </c>
      <c r="E102" s="135">
        <v>0</v>
      </c>
      <c r="F102" s="135">
        <v>4512.1</v>
      </c>
    </row>
    <row r="103" spans="1:6" s="3" customFormat="1" ht="31.5">
      <c r="A103" s="2" t="s">
        <v>529</v>
      </c>
      <c r="B103" s="7" t="s">
        <v>123</v>
      </c>
      <c r="C103" s="7" t="s">
        <v>670</v>
      </c>
      <c r="D103" s="7" t="s">
        <v>503</v>
      </c>
      <c r="E103" s="135">
        <v>0</v>
      </c>
      <c r="F103" s="135">
        <v>860</v>
      </c>
    </row>
    <row r="104" spans="1:6" s="3" customFormat="1" ht="63">
      <c r="A104" s="2" t="s">
        <v>535</v>
      </c>
      <c r="B104" s="7" t="s">
        <v>123</v>
      </c>
      <c r="C104" s="7" t="s">
        <v>671</v>
      </c>
      <c r="D104" s="7"/>
      <c r="E104" s="135">
        <f>E105</f>
        <v>0</v>
      </c>
      <c r="F104" s="135">
        <f>F105</f>
        <v>1435.4</v>
      </c>
    </row>
    <row r="105" spans="1:6" s="3" customFormat="1" ht="63">
      <c r="A105" s="2" t="s">
        <v>501</v>
      </c>
      <c r="B105" s="7" t="s">
        <v>123</v>
      </c>
      <c r="C105" s="7" t="s">
        <v>671</v>
      </c>
      <c r="D105" s="7" t="s">
        <v>502</v>
      </c>
      <c r="E105" s="135">
        <v>0</v>
      </c>
      <c r="F105" s="135">
        <v>1435.4</v>
      </c>
    </row>
    <row r="106" spans="1:6" s="3" customFormat="1" ht="31.5">
      <c r="A106" s="2" t="s">
        <v>536</v>
      </c>
      <c r="B106" s="7" t="s">
        <v>123</v>
      </c>
      <c r="C106" s="7" t="s">
        <v>672</v>
      </c>
      <c r="D106" s="7"/>
      <c r="E106" s="135">
        <f>E107+E108</f>
        <v>0</v>
      </c>
      <c r="F106" s="135">
        <f>F107+F108</f>
        <v>1802.2</v>
      </c>
    </row>
    <row r="107" spans="1:6" s="3" customFormat="1" ht="63">
      <c r="A107" s="2" t="s">
        <v>501</v>
      </c>
      <c r="B107" s="7" t="s">
        <v>123</v>
      </c>
      <c r="C107" s="7" t="s">
        <v>672</v>
      </c>
      <c r="D107" s="7" t="s">
        <v>502</v>
      </c>
      <c r="E107" s="135">
        <v>0</v>
      </c>
      <c r="F107" s="135">
        <v>1723.2</v>
      </c>
    </row>
    <row r="108" spans="1:6" s="3" customFormat="1" ht="31.5">
      <c r="A108" s="2" t="s">
        <v>529</v>
      </c>
      <c r="B108" s="7" t="s">
        <v>123</v>
      </c>
      <c r="C108" s="7" t="s">
        <v>672</v>
      </c>
      <c r="D108" s="7" t="s">
        <v>503</v>
      </c>
      <c r="E108" s="135">
        <v>0</v>
      </c>
      <c r="F108" s="135">
        <v>79</v>
      </c>
    </row>
    <row r="109" spans="1:6" s="22" customFormat="1" ht="15.75">
      <c r="A109" s="57" t="s">
        <v>466</v>
      </c>
      <c r="B109" s="5" t="s">
        <v>467</v>
      </c>
      <c r="C109" s="5"/>
      <c r="D109" s="5"/>
      <c r="E109" s="137">
        <f aca="true" t="shared" si="2" ref="E109:F113">E110</f>
        <v>2035.1</v>
      </c>
      <c r="F109" s="137">
        <f t="shared" si="2"/>
        <v>2099.9</v>
      </c>
    </row>
    <row r="110" spans="1:6" s="3" customFormat="1" ht="15.75">
      <c r="A110" s="2" t="s">
        <v>469</v>
      </c>
      <c r="B110" s="7" t="s">
        <v>468</v>
      </c>
      <c r="C110" s="7"/>
      <c r="D110" s="7"/>
      <c r="E110" s="135">
        <f t="shared" si="2"/>
        <v>2035.1</v>
      </c>
      <c r="F110" s="135">
        <f>F115</f>
        <v>2099.9</v>
      </c>
    </row>
    <row r="111" spans="1:6" s="3" customFormat="1" ht="34.5" customHeight="1">
      <c r="A111" s="2" t="s">
        <v>120</v>
      </c>
      <c r="B111" s="7" t="s">
        <v>468</v>
      </c>
      <c r="C111" s="7" t="s">
        <v>243</v>
      </c>
      <c r="D111" s="7"/>
      <c r="E111" s="135">
        <f t="shared" si="2"/>
        <v>2035.1</v>
      </c>
      <c r="F111" s="135">
        <f t="shared" si="2"/>
        <v>0</v>
      </c>
    </row>
    <row r="112" spans="1:6" s="3" customFormat="1" ht="47.25">
      <c r="A112" s="2" t="s">
        <v>534</v>
      </c>
      <c r="B112" s="7" t="s">
        <v>468</v>
      </c>
      <c r="C112" s="7" t="s">
        <v>250</v>
      </c>
      <c r="D112" s="7"/>
      <c r="E112" s="135">
        <f t="shared" si="2"/>
        <v>2035.1</v>
      </c>
      <c r="F112" s="135">
        <f t="shared" si="2"/>
        <v>0</v>
      </c>
    </row>
    <row r="113" spans="1:6" s="3" customFormat="1" ht="31.5">
      <c r="A113" s="2" t="s">
        <v>537</v>
      </c>
      <c r="B113" s="7" t="s">
        <v>468</v>
      </c>
      <c r="C113" s="7" t="s">
        <v>251</v>
      </c>
      <c r="D113" s="7"/>
      <c r="E113" s="135">
        <f t="shared" si="2"/>
        <v>2035.1</v>
      </c>
      <c r="F113" s="135">
        <f t="shared" si="2"/>
        <v>0</v>
      </c>
    </row>
    <row r="114" spans="1:6" s="3" customFormat="1" ht="15.75">
      <c r="A114" s="2" t="s">
        <v>398</v>
      </c>
      <c r="B114" s="7" t="s">
        <v>468</v>
      </c>
      <c r="C114" s="7" t="s">
        <v>251</v>
      </c>
      <c r="D114" s="7" t="s">
        <v>512</v>
      </c>
      <c r="E114" s="135">
        <v>2035.1</v>
      </c>
      <c r="F114" s="135">
        <v>0</v>
      </c>
    </row>
    <row r="115" spans="1:6" s="3" customFormat="1" ht="15.75">
      <c r="A115" s="2" t="s">
        <v>500</v>
      </c>
      <c r="B115" s="7" t="s">
        <v>468</v>
      </c>
      <c r="C115" s="7" t="s">
        <v>666</v>
      </c>
      <c r="D115" s="7"/>
      <c r="E115" s="135">
        <f>E116</f>
        <v>0</v>
      </c>
      <c r="F115" s="135">
        <f>F116</f>
        <v>2099.9</v>
      </c>
    </row>
    <row r="116" spans="1:6" s="3" customFormat="1" ht="31.5">
      <c r="A116" s="2" t="s">
        <v>537</v>
      </c>
      <c r="B116" s="7" t="s">
        <v>468</v>
      </c>
      <c r="C116" s="7" t="s">
        <v>728</v>
      </c>
      <c r="D116" s="7"/>
      <c r="E116" s="135">
        <f>E117</f>
        <v>0</v>
      </c>
      <c r="F116" s="135">
        <f>F117</f>
        <v>2099.9</v>
      </c>
    </row>
    <row r="117" spans="1:6" s="3" customFormat="1" ht="15.75">
      <c r="A117" s="2" t="s">
        <v>398</v>
      </c>
      <c r="B117" s="7" t="s">
        <v>468</v>
      </c>
      <c r="C117" s="7" t="s">
        <v>728</v>
      </c>
      <c r="D117" s="7" t="s">
        <v>512</v>
      </c>
      <c r="E117" s="135">
        <v>0</v>
      </c>
      <c r="F117" s="135">
        <v>2099.9</v>
      </c>
    </row>
    <row r="118" spans="1:6" s="22" customFormat="1" ht="31.5">
      <c r="A118" s="57" t="s">
        <v>13</v>
      </c>
      <c r="B118" s="5" t="s">
        <v>14</v>
      </c>
      <c r="C118" s="5"/>
      <c r="D118" s="5"/>
      <c r="E118" s="137">
        <f>E119</f>
        <v>4533</v>
      </c>
      <c r="F118" s="137">
        <f>F119</f>
        <v>4568</v>
      </c>
    </row>
    <row r="119" spans="1:6" s="3" customFormat="1" ht="31.5">
      <c r="A119" s="2" t="s">
        <v>300</v>
      </c>
      <c r="B119" s="7" t="s">
        <v>461</v>
      </c>
      <c r="C119" s="7"/>
      <c r="D119" s="7"/>
      <c r="E119" s="135">
        <f>E120+E126+E130</f>
        <v>4533</v>
      </c>
      <c r="F119" s="135">
        <f>F120+F126+F130</f>
        <v>4568</v>
      </c>
    </row>
    <row r="120" spans="1:6" s="3" customFormat="1" ht="64.5" customHeight="1">
      <c r="A120" s="2" t="s">
        <v>274</v>
      </c>
      <c r="B120" s="7" t="s">
        <v>461</v>
      </c>
      <c r="C120" s="7" t="s">
        <v>275</v>
      </c>
      <c r="D120" s="7"/>
      <c r="E120" s="135">
        <f>E121</f>
        <v>3973</v>
      </c>
      <c r="F120" s="135">
        <f>F121</f>
        <v>0</v>
      </c>
    </row>
    <row r="121" spans="1:6" s="3" customFormat="1" ht="84" customHeight="1">
      <c r="A121" s="2" t="s">
        <v>538</v>
      </c>
      <c r="B121" s="7" t="s">
        <v>461</v>
      </c>
      <c r="C121" s="7" t="s">
        <v>278</v>
      </c>
      <c r="D121" s="7"/>
      <c r="E121" s="135">
        <f>E122</f>
        <v>3973</v>
      </c>
      <c r="F121" s="135">
        <f>F122</f>
        <v>0</v>
      </c>
    </row>
    <row r="122" spans="1:6" s="3" customFormat="1" ht="15.75">
      <c r="A122" s="2" t="s">
        <v>452</v>
      </c>
      <c r="B122" s="7" t="s">
        <v>461</v>
      </c>
      <c r="C122" s="7" t="s">
        <v>279</v>
      </c>
      <c r="D122" s="7"/>
      <c r="E122" s="135">
        <f>E123+E124+E125</f>
        <v>3973</v>
      </c>
      <c r="F122" s="135">
        <f>F123+F124+F125</f>
        <v>0</v>
      </c>
    </row>
    <row r="123" spans="1:6" s="3" customFormat="1" ht="63">
      <c r="A123" s="2" t="s">
        <v>501</v>
      </c>
      <c r="B123" s="7" t="s">
        <v>461</v>
      </c>
      <c r="C123" s="7" t="s">
        <v>279</v>
      </c>
      <c r="D123" s="7" t="s">
        <v>502</v>
      </c>
      <c r="E123" s="135">
        <v>3410</v>
      </c>
      <c r="F123" s="135">
        <v>0</v>
      </c>
    </row>
    <row r="124" spans="1:6" s="3" customFormat="1" ht="31.5">
      <c r="A124" s="2" t="s">
        <v>529</v>
      </c>
      <c r="B124" s="7" t="s">
        <v>461</v>
      </c>
      <c r="C124" s="7" t="s">
        <v>279</v>
      </c>
      <c r="D124" s="7" t="s">
        <v>503</v>
      </c>
      <c r="E124" s="135">
        <v>530</v>
      </c>
      <c r="F124" s="135">
        <v>0</v>
      </c>
    </row>
    <row r="125" spans="1:6" s="3" customFormat="1" ht="15.75">
      <c r="A125" s="2" t="s">
        <v>504</v>
      </c>
      <c r="B125" s="7" t="s">
        <v>461</v>
      </c>
      <c r="C125" s="7" t="s">
        <v>279</v>
      </c>
      <c r="D125" s="7" t="s">
        <v>505</v>
      </c>
      <c r="E125" s="135">
        <v>33</v>
      </c>
      <c r="F125" s="135">
        <v>0</v>
      </c>
    </row>
    <row r="126" spans="1:6" s="3" customFormat="1" ht="32.25" customHeight="1">
      <c r="A126" s="2" t="s">
        <v>280</v>
      </c>
      <c r="B126" s="7" t="s">
        <v>461</v>
      </c>
      <c r="C126" s="7" t="s">
        <v>281</v>
      </c>
      <c r="D126" s="7"/>
      <c r="E126" s="135">
        <f aca="true" t="shared" si="3" ref="E126:F128">E127</f>
        <v>560</v>
      </c>
      <c r="F126" s="135">
        <f t="shared" si="3"/>
        <v>0</v>
      </c>
    </row>
    <row r="127" spans="1:6" s="3" customFormat="1" ht="47.25">
      <c r="A127" s="2" t="s">
        <v>848</v>
      </c>
      <c r="B127" s="7" t="s">
        <v>461</v>
      </c>
      <c r="C127" s="7" t="s">
        <v>282</v>
      </c>
      <c r="D127" s="7"/>
      <c r="E127" s="135">
        <f t="shared" si="3"/>
        <v>560</v>
      </c>
      <c r="F127" s="135">
        <f t="shared" si="3"/>
        <v>0</v>
      </c>
    </row>
    <row r="128" spans="1:6" s="3" customFormat="1" ht="15.75">
      <c r="A128" s="2" t="s">
        <v>452</v>
      </c>
      <c r="B128" s="7" t="s">
        <v>461</v>
      </c>
      <c r="C128" s="7" t="s">
        <v>283</v>
      </c>
      <c r="D128" s="7"/>
      <c r="E128" s="135">
        <f t="shared" si="3"/>
        <v>560</v>
      </c>
      <c r="F128" s="135">
        <f t="shared" si="3"/>
        <v>0</v>
      </c>
    </row>
    <row r="129" spans="1:6" s="3" customFormat="1" ht="31.5">
      <c r="A129" s="2" t="s">
        <v>529</v>
      </c>
      <c r="B129" s="7" t="s">
        <v>461</v>
      </c>
      <c r="C129" s="7" t="s">
        <v>283</v>
      </c>
      <c r="D129" s="7" t="s">
        <v>503</v>
      </c>
      <c r="E129" s="135">
        <v>560</v>
      </c>
      <c r="F129" s="135">
        <v>0</v>
      </c>
    </row>
    <row r="130" spans="1:6" s="3" customFormat="1" ht="15.75">
      <c r="A130" s="2" t="s">
        <v>500</v>
      </c>
      <c r="B130" s="7" t="s">
        <v>461</v>
      </c>
      <c r="C130" s="7" t="s">
        <v>666</v>
      </c>
      <c r="D130" s="7"/>
      <c r="E130" s="135">
        <f>E131</f>
        <v>0</v>
      </c>
      <c r="F130" s="135">
        <f>F131</f>
        <v>4568</v>
      </c>
    </row>
    <row r="131" spans="1:6" s="3" customFormat="1" ht="15.75">
      <c r="A131" s="2" t="s">
        <v>452</v>
      </c>
      <c r="B131" s="7" t="s">
        <v>461</v>
      </c>
      <c r="C131" s="7" t="s">
        <v>675</v>
      </c>
      <c r="D131" s="7"/>
      <c r="E131" s="135">
        <f>E132+E133+E134</f>
        <v>0</v>
      </c>
      <c r="F131" s="135">
        <f>F132+F133+F134</f>
        <v>4568</v>
      </c>
    </row>
    <row r="132" spans="1:6" s="3" customFormat="1" ht="63">
      <c r="A132" s="2" t="s">
        <v>501</v>
      </c>
      <c r="B132" s="7" t="s">
        <v>461</v>
      </c>
      <c r="C132" s="7" t="s">
        <v>675</v>
      </c>
      <c r="D132" s="7" t="s">
        <v>502</v>
      </c>
      <c r="E132" s="135">
        <v>0</v>
      </c>
      <c r="F132" s="135">
        <v>3445</v>
      </c>
    </row>
    <row r="133" spans="1:6" s="3" customFormat="1" ht="31.5">
      <c r="A133" s="2" t="s">
        <v>529</v>
      </c>
      <c r="B133" s="7" t="s">
        <v>461</v>
      </c>
      <c r="C133" s="7" t="s">
        <v>675</v>
      </c>
      <c r="D133" s="7" t="s">
        <v>503</v>
      </c>
      <c r="E133" s="135">
        <v>0</v>
      </c>
      <c r="F133" s="135">
        <v>1090</v>
      </c>
    </row>
    <row r="134" spans="1:6" s="3" customFormat="1" ht="15.75">
      <c r="A134" s="2" t="s">
        <v>504</v>
      </c>
      <c r="B134" s="7" t="s">
        <v>461</v>
      </c>
      <c r="C134" s="7" t="s">
        <v>675</v>
      </c>
      <c r="D134" s="7" t="s">
        <v>505</v>
      </c>
      <c r="E134" s="135">
        <v>0</v>
      </c>
      <c r="F134" s="135">
        <v>33</v>
      </c>
    </row>
    <row r="135" spans="1:6" s="22" customFormat="1" ht="15.75">
      <c r="A135" s="57" t="s">
        <v>15</v>
      </c>
      <c r="B135" s="5" t="s">
        <v>16</v>
      </c>
      <c r="C135" s="5"/>
      <c r="D135" s="5"/>
      <c r="E135" s="137">
        <f>E136+E167+E175+E189</f>
        <v>128567.40000000001</v>
      </c>
      <c r="F135" s="137">
        <f>F136+F167+F175+F189</f>
        <v>117143.8</v>
      </c>
    </row>
    <row r="136" spans="1:6" s="3" customFormat="1" ht="15.75">
      <c r="A136" s="2" t="s">
        <v>117</v>
      </c>
      <c r="B136" s="7" t="s">
        <v>116</v>
      </c>
      <c r="C136" s="7"/>
      <c r="D136" s="7"/>
      <c r="E136" s="135">
        <f>E137+E158</f>
        <v>8756.8</v>
      </c>
      <c r="F136" s="135">
        <f>F137+F158</f>
        <v>8780.8</v>
      </c>
    </row>
    <row r="137" spans="1:6" s="3" customFormat="1" ht="63">
      <c r="A137" s="2" t="s">
        <v>1</v>
      </c>
      <c r="B137" s="7" t="s">
        <v>116</v>
      </c>
      <c r="C137" s="7" t="s">
        <v>229</v>
      </c>
      <c r="D137" s="7"/>
      <c r="E137" s="135">
        <f>E138+E148+E152</f>
        <v>8756.8</v>
      </c>
      <c r="F137" s="135">
        <f>F138+F148+F152</f>
        <v>0</v>
      </c>
    </row>
    <row r="138" spans="1:10" ht="31.5">
      <c r="A138" s="58" t="s">
        <v>340</v>
      </c>
      <c r="B138" s="7" t="s">
        <v>116</v>
      </c>
      <c r="C138" s="25" t="s">
        <v>329</v>
      </c>
      <c r="D138" s="25"/>
      <c r="E138" s="138">
        <f>E139+E142+E145</f>
        <v>6448</v>
      </c>
      <c r="F138" s="138">
        <f>F139+F142+F145</f>
        <v>0</v>
      </c>
      <c r="G138" s="39"/>
      <c r="H138" s="40"/>
      <c r="I138" s="42"/>
      <c r="J138" s="42"/>
    </row>
    <row r="139" spans="1:10" ht="47.25">
      <c r="A139" s="2" t="s">
        <v>539</v>
      </c>
      <c r="B139" s="7" t="s">
        <v>116</v>
      </c>
      <c r="C139" s="7" t="s">
        <v>330</v>
      </c>
      <c r="D139" s="7"/>
      <c r="E139" s="135">
        <f>E140</f>
        <v>2600</v>
      </c>
      <c r="F139" s="135">
        <f>F140</f>
        <v>0</v>
      </c>
      <c r="G139" s="39"/>
      <c r="H139" s="40"/>
      <c r="I139" s="41"/>
      <c r="J139" s="41"/>
    </row>
    <row r="140" spans="1:10" ht="15.75">
      <c r="A140" s="2" t="s">
        <v>118</v>
      </c>
      <c r="B140" s="7" t="s">
        <v>116</v>
      </c>
      <c r="C140" s="7" t="s">
        <v>331</v>
      </c>
      <c r="D140" s="7"/>
      <c r="E140" s="135">
        <f>E141</f>
        <v>2600</v>
      </c>
      <c r="F140" s="135">
        <f>F141</f>
        <v>0</v>
      </c>
      <c r="G140" s="39"/>
      <c r="H140" s="40"/>
      <c r="I140" s="41"/>
      <c r="J140" s="41"/>
    </row>
    <row r="141" spans="1:10" ht="15.75">
      <c r="A141" s="2" t="s">
        <v>504</v>
      </c>
      <c r="B141" s="7" t="s">
        <v>116</v>
      </c>
      <c r="C141" s="7" t="s">
        <v>331</v>
      </c>
      <c r="D141" s="7" t="s">
        <v>505</v>
      </c>
      <c r="E141" s="135">
        <v>2600</v>
      </c>
      <c r="F141" s="135">
        <v>0</v>
      </c>
      <c r="G141" s="39"/>
      <c r="H141" s="40"/>
      <c r="I141" s="41"/>
      <c r="J141" s="41"/>
    </row>
    <row r="142" spans="1:10" ht="33.75" customHeight="1">
      <c r="A142" s="2" t="s">
        <v>56</v>
      </c>
      <c r="B142" s="7" t="s">
        <v>116</v>
      </c>
      <c r="C142" s="7" t="s">
        <v>341</v>
      </c>
      <c r="D142" s="7"/>
      <c r="E142" s="135">
        <f>E143</f>
        <v>2848</v>
      </c>
      <c r="F142" s="135">
        <f>F143</f>
        <v>0</v>
      </c>
      <c r="G142" s="39"/>
      <c r="H142" s="40"/>
      <c r="I142" s="41"/>
      <c r="J142" s="41"/>
    </row>
    <row r="143" spans="1:10" ht="31.5">
      <c r="A143" s="2" t="s">
        <v>506</v>
      </c>
      <c r="B143" s="7" t="s">
        <v>116</v>
      </c>
      <c r="C143" s="7" t="s">
        <v>342</v>
      </c>
      <c r="D143" s="7"/>
      <c r="E143" s="135">
        <f>E144</f>
        <v>2848</v>
      </c>
      <c r="F143" s="135">
        <f>F144</f>
        <v>0</v>
      </c>
      <c r="G143" s="39"/>
      <c r="H143" s="40"/>
      <c r="I143" s="41"/>
      <c r="J143" s="41"/>
    </row>
    <row r="144" spans="1:10" ht="31.5">
      <c r="A144" s="2" t="s">
        <v>509</v>
      </c>
      <c r="B144" s="7" t="s">
        <v>116</v>
      </c>
      <c r="C144" s="7" t="s">
        <v>342</v>
      </c>
      <c r="D144" s="7" t="s">
        <v>510</v>
      </c>
      <c r="E144" s="135">
        <v>2848</v>
      </c>
      <c r="F144" s="135">
        <v>0</v>
      </c>
      <c r="G144" s="39"/>
      <c r="H144" s="40"/>
      <c r="I144" s="41"/>
      <c r="J144" s="41"/>
    </row>
    <row r="145" spans="1:10" ht="66.75" customHeight="1">
      <c r="A145" s="2" t="s">
        <v>57</v>
      </c>
      <c r="B145" s="7" t="s">
        <v>116</v>
      </c>
      <c r="C145" s="7" t="s">
        <v>343</v>
      </c>
      <c r="D145" s="7"/>
      <c r="E145" s="135">
        <f>E146</f>
        <v>1000</v>
      </c>
      <c r="F145" s="135">
        <f>F146</f>
        <v>0</v>
      </c>
      <c r="G145" s="39"/>
      <c r="H145" s="40"/>
      <c r="I145" s="41"/>
      <c r="J145" s="41"/>
    </row>
    <row r="146" spans="1:10" ht="15.75">
      <c r="A146" s="2" t="s">
        <v>118</v>
      </c>
      <c r="B146" s="7" t="s">
        <v>116</v>
      </c>
      <c r="C146" s="7" t="s">
        <v>346</v>
      </c>
      <c r="D146" s="7"/>
      <c r="E146" s="135">
        <f>E147</f>
        <v>1000</v>
      </c>
      <c r="F146" s="135">
        <f>F147</f>
        <v>0</v>
      </c>
      <c r="G146" s="39"/>
      <c r="H146" s="40"/>
      <c r="I146" s="41"/>
      <c r="J146" s="41"/>
    </row>
    <row r="147" spans="1:10" ht="31.5">
      <c r="A147" s="2" t="s">
        <v>529</v>
      </c>
      <c r="B147" s="7" t="s">
        <v>116</v>
      </c>
      <c r="C147" s="7" t="s">
        <v>346</v>
      </c>
      <c r="D147" s="7" t="s">
        <v>503</v>
      </c>
      <c r="E147" s="135">
        <v>1000</v>
      </c>
      <c r="F147" s="135">
        <v>0</v>
      </c>
      <c r="G147" s="39"/>
      <c r="H147" s="40"/>
      <c r="I147" s="41"/>
      <c r="J147" s="41"/>
    </row>
    <row r="148" spans="1:10" s="60" customFormat="1" ht="15.75">
      <c r="A148" s="58" t="s">
        <v>335</v>
      </c>
      <c r="B148" s="25" t="s">
        <v>116</v>
      </c>
      <c r="C148" s="25" t="s">
        <v>332</v>
      </c>
      <c r="D148" s="25"/>
      <c r="E148" s="138">
        <f aca="true" t="shared" si="4" ref="E148:F150">E149</f>
        <v>500</v>
      </c>
      <c r="F148" s="138">
        <f t="shared" si="4"/>
        <v>0</v>
      </c>
      <c r="G148" s="77"/>
      <c r="H148" s="78"/>
      <c r="I148" s="59"/>
      <c r="J148" s="59"/>
    </row>
    <row r="149" spans="1:10" ht="31.5">
      <c r="A149" s="2" t="s">
        <v>338</v>
      </c>
      <c r="B149" s="7" t="s">
        <v>116</v>
      </c>
      <c r="C149" s="7" t="s">
        <v>333</v>
      </c>
      <c r="D149" s="7"/>
      <c r="E149" s="135">
        <f t="shared" si="4"/>
        <v>500</v>
      </c>
      <c r="F149" s="135">
        <f t="shared" si="4"/>
        <v>0</v>
      </c>
      <c r="G149" s="39"/>
      <c r="H149" s="40"/>
      <c r="I149" s="41"/>
      <c r="J149" s="41"/>
    </row>
    <row r="150" spans="1:10" ht="15.75">
      <c r="A150" s="2" t="s">
        <v>118</v>
      </c>
      <c r="B150" s="7" t="s">
        <v>116</v>
      </c>
      <c r="C150" s="7" t="s">
        <v>334</v>
      </c>
      <c r="D150" s="7"/>
      <c r="E150" s="135">
        <f t="shared" si="4"/>
        <v>500</v>
      </c>
      <c r="F150" s="135">
        <f t="shared" si="4"/>
        <v>0</v>
      </c>
      <c r="G150" s="39"/>
      <c r="H150" s="40"/>
      <c r="I150" s="41"/>
      <c r="J150" s="41"/>
    </row>
    <row r="151" spans="1:10" ht="15.75">
      <c r="A151" s="2" t="s">
        <v>504</v>
      </c>
      <c r="B151" s="7" t="s">
        <v>116</v>
      </c>
      <c r="C151" s="7" t="s">
        <v>334</v>
      </c>
      <c r="D151" s="7" t="s">
        <v>505</v>
      </c>
      <c r="E151" s="135">
        <v>500</v>
      </c>
      <c r="F151" s="135">
        <v>0</v>
      </c>
      <c r="G151" s="39"/>
      <c r="H151" s="40"/>
      <c r="I151" s="41"/>
      <c r="J151" s="41"/>
    </row>
    <row r="152" spans="1:10" ht="31.5">
      <c r="A152" s="58" t="s">
        <v>339</v>
      </c>
      <c r="B152" s="25" t="s">
        <v>116</v>
      </c>
      <c r="C152" s="25" t="s">
        <v>336</v>
      </c>
      <c r="D152" s="25"/>
      <c r="E152" s="138">
        <f>E153</f>
        <v>1808.8000000000002</v>
      </c>
      <c r="F152" s="138">
        <f>F153</f>
        <v>0</v>
      </c>
      <c r="G152" s="39"/>
      <c r="H152" s="40"/>
      <c r="I152" s="41"/>
      <c r="J152" s="41"/>
    </row>
    <row r="153" spans="1:10" ht="47.25">
      <c r="A153" s="2" t="s">
        <v>87</v>
      </c>
      <c r="B153" s="7" t="s">
        <v>116</v>
      </c>
      <c r="C153" s="7" t="s">
        <v>337</v>
      </c>
      <c r="D153" s="7"/>
      <c r="E153" s="135">
        <f>E154+E156</f>
        <v>1808.8000000000002</v>
      </c>
      <c r="F153" s="135">
        <f>F154+F156</f>
        <v>0</v>
      </c>
      <c r="G153" s="39"/>
      <c r="H153" s="40"/>
      <c r="I153" s="41"/>
      <c r="J153" s="41"/>
    </row>
    <row r="154" spans="1:10" ht="63">
      <c r="A154" s="2" t="s">
        <v>540</v>
      </c>
      <c r="B154" s="7" t="s">
        <v>116</v>
      </c>
      <c r="C154" s="7" t="s">
        <v>344</v>
      </c>
      <c r="D154" s="7"/>
      <c r="E154" s="135">
        <f>E155</f>
        <v>672.4</v>
      </c>
      <c r="F154" s="135">
        <f>F155</f>
        <v>0</v>
      </c>
      <c r="G154" s="39"/>
      <c r="H154" s="40"/>
      <c r="I154" s="41"/>
      <c r="J154" s="41"/>
    </row>
    <row r="155" spans="1:10" ht="31.5">
      <c r="A155" s="2" t="s">
        <v>529</v>
      </c>
      <c r="B155" s="7" t="s">
        <v>116</v>
      </c>
      <c r="C155" s="7" t="s">
        <v>344</v>
      </c>
      <c r="D155" s="7" t="s">
        <v>503</v>
      </c>
      <c r="E155" s="135">
        <v>672.4</v>
      </c>
      <c r="F155" s="135">
        <v>0</v>
      </c>
      <c r="G155" s="39"/>
      <c r="H155" s="40"/>
      <c r="I155" s="41"/>
      <c r="J155" s="41"/>
    </row>
    <row r="156" spans="1:10" ht="47.25">
      <c r="A156" s="2" t="s">
        <v>541</v>
      </c>
      <c r="B156" s="7" t="s">
        <v>116</v>
      </c>
      <c r="C156" s="7" t="s">
        <v>345</v>
      </c>
      <c r="D156" s="7"/>
      <c r="E156" s="135">
        <f>E157</f>
        <v>1136.4</v>
      </c>
      <c r="F156" s="135">
        <f>F157</f>
        <v>0</v>
      </c>
      <c r="G156" s="39"/>
      <c r="H156" s="40"/>
      <c r="I156" s="41"/>
      <c r="J156" s="41"/>
    </row>
    <row r="157" spans="1:10" ht="31.5">
      <c r="A157" s="2" t="s">
        <v>529</v>
      </c>
      <c r="B157" s="7" t="s">
        <v>116</v>
      </c>
      <c r="C157" s="7" t="s">
        <v>345</v>
      </c>
      <c r="D157" s="7" t="s">
        <v>503</v>
      </c>
      <c r="E157" s="135">
        <v>1136.4</v>
      </c>
      <c r="F157" s="135">
        <v>0</v>
      </c>
      <c r="G157" s="39"/>
      <c r="H157" s="40"/>
      <c r="I157" s="41"/>
      <c r="J157" s="41"/>
    </row>
    <row r="158" spans="1:10" ht="15.75">
      <c r="A158" s="2" t="s">
        <v>500</v>
      </c>
      <c r="B158" s="7" t="s">
        <v>116</v>
      </c>
      <c r="C158" s="7" t="s">
        <v>666</v>
      </c>
      <c r="D158" s="7"/>
      <c r="E158" s="135">
        <f>E159+E161+E163+E165</f>
        <v>0</v>
      </c>
      <c r="F158" s="135">
        <f>F159+F161+F163+F165</f>
        <v>8780.8</v>
      </c>
      <c r="G158" s="39"/>
      <c r="H158" s="40"/>
      <c r="I158" s="41"/>
      <c r="J158" s="41"/>
    </row>
    <row r="159" spans="1:10" ht="31.5">
      <c r="A159" s="2" t="s">
        <v>506</v>
      </c>
      <c r="B159" s="7" t="s">
        <v>116</v>
      </c>
      <c r="C159" s="7" t="s">
        <v>676</v>
      </c>
      <c r="D159" s="7"/>
      <c r="E159" s="135">
        <f>E160</f>
        <v>0</v>
      </c>
      <c r="F159" s="135">
        <f>F160</f>
        <v>2872</v>
      </c>
      <c r="G159" s="39"/>
      <c r="H159" s="40"/>
      <c r="I159" s="41"/>
      <c r="J159" s="41"/>
    </row>
    <row r="160" spans="1:10" ht="31.5">
      <c r="A160" s="2" t="s">
        <v>509</v>
      </c>
      <c r="B160" s="7" t="s">
        <v>116</v>
      </c>
      <c r="C160" s="7" t="s">
        <v>676</v>
      </c>
      <c r="D160" s="7" t="s">
        <v>510</v>
      </c>
      <c r="E160" s="135">
        <v>0</v>
      </c>
      <c r="F160" s="135">
        <v>2872</v>
      </c>
      <c r="G160" s="39"/>
      <c r="H160" s="40"/>
      <c r="I160" s="41"/>
      <c r="J160" s="41"/>
    </row>
    <row r="161" spans="1:10" ht="15.75">
      <c r="A161" s="2" t="s">
        <v>118</v>
      </c>
      <c r="B161" s="7" t="s">
        <v>116</v>
      </c>
      <c r="C161" s="7" t="s">
        <v>677</v>
      </c>
      <c r="D161" s="7"/>
      <c r="E161" s="135">
        <f>E162</f>
        <v>0</v>
      </c>
      <c r="F161" s="135">
        <f>F162</f>
        <v>4100</v>
      </c>
      <c r="G161" s="39"/>
      <c r="H161" s="40"/>
      <c r="I161" s="41"/>
      <c r="J161" s="41"/>
    </row>
    <row r="162" spans="1:10" ht="15.75">
      <c r="A162" s="2" t="s">
        <v>504</v>
      </c>
      <c r="B162" s="7" t="s">
        <v>116</v>
      </c>
      <c r="C162" s="7" t="s">
        <v>677</v>
      </c>
      <c r="D162" s="7" t="s">
        <v>505</v>
      </c>
      <c r="E162" s="135">
        <v>0</v>
      </c>
      <c r="F162" s="135">
        <v>4100</v>
      </c>
      <c r="G162" s="39"/>
      <c r="H162" s="40"/>
      <c r="I162" s="41"/>
      <c r="J162" s="41"/>
    </row>
    <row r="163" spans="1:10" ht="63">
      <c r="A163" s="2" t="s">
        <v>540</v>
      </c>
      <c r="B163" s="7" t="s">
        <v>116</v>
      </c>
      <c r="C163" s="7" t="s">
        <v>678</v>
      </c>
      <c r="D163" s="7"/>
      <c r="E163" s="135">
        <f>E164</f>
        <v>0</v>
      </c>
      <c r="F163" s="135">
        <f>F164</f>
        <v>672.4</v>
      </c>
      <c r="G163" s="39"/>
      <c r="H163" s="40"/>
      <c r="I163" s="41"/>
      <c r="J163" s="41"/>
    </row>
    <row r="164" spans="1:10" ht="31.5">
      <c r="A164" s="2" t="s">
        <v>529</v>
      </c>
      <c r="B164" s="7" t="s">
        <v>116</v>
      </c>
      <c r="C164" s="7" t="s">
        <v>678</v>
      </c>
      <c r="D164" s="7" t="s">
        <v>503</v>
      </c>
      <c r="E164" s="135">
        <v>0</v>
      </c>
      <c r="F164" s="135">
        <v>672.4</v>
      </c>
      <c r="G164" s="39"/>
      <c r="H164" s="40"/>
      <c r="I164" s="41"/>
      <c r="J164" s="41"/>
    </row>
    <row r="165" spans="1:10" ht="47.25">
      <c r="A165" s="2" t="s">
        <v>541</v>
      </c>
      <c r="B165" s="7" t="s">
        <v>116</v>
      </c>
      <c r="C165" s="7" t="s">
        <v>679</v>
      </c>
      <c r="D165" s="7"/>
      <c r="E165" s="135">
        <f>E166</f>
        <v>0</v>
      </c>
      <c r="F165" s="135">
        <f>F166</f>
        <v>1136.4</v>
      </c>
      <c r="G165" s="39"/>
      <c r="H165" s="40"/>
      <c r="I165" s="41"/>
      <c r="J165" s="41"/>
    </row>
    <row r="166" spans="1:10" ht="31.5">
      <c r="A166" s="2" t="s">
        <v>529</v>
      </c>
      <c r="B166" s="7" t="s">
        <v>116</v>
      </c>
      <c r="C166" s="7" t="s">
        <v>679</v>
      </c>
      <c r="D166" s="7" t="s">
        <v>503</v>
      </c>
      <c r="E166" s="135">
        <v>0</v>
      </c>
      <c r="F166" s="135">
        <v>1136.4</v>
      </c>
      <c r="G166" s="39"/>
      <c r="H166" s="40"/>
      <c r="I166" s="41"/>
      <c r="J166" s="41"/>
    </row>
    <row r="167" spans="1:6" s="3" customFormat="1" ht="15.75">
      <c r="A167" s="2" t="s">
        <v>521</v>
      </c>
      <c r="B167" s="7" t="s">
        <v>520</v>
      </c>
      <c r="C167" s="26"/>
      <c r="D167" s="26"/>
      <c r="E167" s="135">
        <f aca="true" t="shared" si="5" ref="E167:F170">E168</f>
        <v>310</v>
      </c>
      <c r="F167" s="135">
        <f>F172</f>
        <v>310</v>
      </c>
    </row>
    <row r="168" spans="1:6" s="3" customFormat="1" ht="47.25">
      <c r="A168" s="2" t="s">
        <v>3</v>
      </c>
      <c r="B168" s="7" t="s">
        <v>520</v>
      </c>
      <c r="C168" s="18" t="s">
        <v>266</v>
      </c>
      <c r="D168" s="18"/>
      <c r="E168" s="135">
        <f t="shared" si="5"/>
        <v>310</v>
      </c>
      <c r="F168" s="135">
        <f t="shared" si="5"/>
        <v>0</v>
      </c>
    </row>
    <row r="169" spans="1:6" s="3" customFormat="1" ht="47.25">
      <c r="A169" s="2" t="s">
        <v>269</v>
      </c>
      <c r="B169" s="7" t="s">
        <v>520</v>
      </c>
      <c r="C169" s="18" t="s">
        <v>270</v>
      </c>
      <c r="D169" s="18"/>
      <c r="E169" s="135">
        <f t="shared" si="5"/>
        <v>310</v>
      </c>
      <c r="F169" s="135">
        <f t="shared" si="5"/>
        <v>0</v>
      </c>
    </row>
    <row r="170" spans="1:6" s="3" customFormat="1" ht="31.5">
      <c r="A170" s="2" t="s">
        <v>522</v>
      </c>
      <c r="B170" s="7" t="s">
        <v>520</v>
      </c>
      <c r="C170" s="18" t="s">
        <v>271</v>
      </c>
      <c r="D170" s="26"/>
      <c r="E170" s="135">
        <f t="shared" si="5"/>
        <v>310</v>
      </c>
      <c r="F170" s="135">
        <f t="shared" si="5"/>
        <v>0</v>
      </c>
    </row>
    <row r="171" spans="1:6" s="3" customFormat="1" ht="15.75">
      <c r="A171" s="2" t="s">
        <v>504</v>
      </c>
      <c r="B171" s="7" t="s">
        <v>520</v>
      </c>
      <c r="C171" s="18" t="s">
        <v>271</v>
      </c>
      <c r="D171" s="7" t="s">
        <v>505</v>
      </c>
      <c r="E171" s="135">
        <v>310</v>
      </c>
      <c r="F171" s="135">
        <v>0</v>
      </c>
    </row>
    <row r="172" spans="1:6" s="3" customFormat="1" ht="15.75">
      <c r="A172" s="2" t="s">
        <v>500</v>
      </c>
      <c r="B172" s="7" t="s">
        <v>520</v>
      </c>
      <c r="C172" s="18" t="s">
        <v>666</v>
      </c>
      <c r="D172" s="7"/>
      <c r="E172" s="135">
        <f>E173</f>
        <v>0</v>
      </c>
      <c r="F172" s="135">
        <f>F173</f>
        <v>310</v>
      </c>
    </row>
    <row r="173" spans="1:6" s="3" customFormat="1" ht="31.5">
      <c r="A173" s="2" t="s">
        <v>522</v>
      </c>
      <c r="B173" s="7" t="s">
        <v>520</v>
      </c>
      <c r="C173" s="18" t="s">
        <v>727</v>
      </c>
      <c r="D173" s="26"/>
      <c r="E173" s="135">
        <f>E174</f>
        <v>0</v>
      </c>
      <c r="F173" s="135">
        <f>F174</f>
        <v>310</v>
      </c>
    </row>
    <row r="174" spans="1:6" s="3" customFormat="1" ht="15.75">
      <c r="A174" s="2" t="s">
        <v>504</v>
      </c>
      <c r="B174" s="7" t="s">
        <v>520</v>
      </c>
      <c r="C174" s="18" t="s">
        <v>727</v>
      </c>
      <c r="D174" s="7" t="s">
        <v>505</v>
      </c>
      <c r="E174" s="135">
        <v>0</v>
      </c>
      <c r="F174" s="135">
        <v>310</v>
      </c>
    </row>
    <row r="175" spans="1:6" s="3" customFormat="1" ht="15.75">
      <c r="A175" s="2" t="s">
        <v>397</v>
      </c>
      <c r="B175" s="7" t="s">
        <v>24</v>
      </c>
      <c r="C175" s="18"/>
      <c r="D175" s="7"/>
      <c r="E175" s="135">
        <f>E176+E183</f>
        <v>106859.8</v>
      </c>
      <c r="F175" s="135">
        <f>F176+F183</f>
        <v>96833</v>
      </c>
    </row>
    <row r="176" spans="1:6" s="3" customFormat="1" ht="47.25">
      <c r="A176" s="2" t="s">
        <v>3</v>
      </c>
      <c r="B176" s="7" t="s">
        <v>24</v>
      </c>
      <c r="C176" s="18" t="s">
        <v>266</v>
      </c>
      <c r="D176" s="7"/>
      <c r="E176" s="135">
        <f>E177</f>
        <v>106859.8</v>
      </c>
      <c r="F176" s="135">
        <f>F177</f>
        <v>0</v>
      </c>
    </row>
    <row r="177" spans="1:6" s="3" customFormat="1" ht="31.5">
      <c r="A177" s="2" t="s">
        <v>543</v>
      </c>
      <c r="B177" s="7" t="s">
        <v>24</v>
      </c>
      <c r="C177" s="18" t="s">
        <v>267</v>
      </c>
      <c r="D177" s="7"/>
      <c r="E177" s="135">
        <f>E178+E181</f>
        <v>106859.8</v>
      </c>
      <c r="F177" s="135">
        <f>F178+F181</f>
        <v>0</v>
      </c>
    </row>
    <row r="178" spans="1:6" s="3" customFormat="1" ht="15.75">
      <c r="A178" s="2" t="s">
        <v>451</v>
      </c>
      <c r="B178" s="7" t="s">
        <v>24</v>
      </c>
      <c r="C178" s="7" t="s">
        <v>268</v>
      </c>
      <c r="D178" s="7"/>
      <c r="E178" s="135">
        <f>E179+E180</f>
        <v>51597.8</v>
      </c>
      <c r="F178" s="135">
        <f>F179+F180</f>
        <v>0</v>
      </c>
    </row>
    <row r="179" spans="1:6" s="3" customFormat="1" ht="31.5">
      <c r="A179" s="2" t="s">
        <v>529</v>
      </c>
      <c r="B179" s="7" t="s">
        <v>24</v>
      </c>
      <c r="C179" s="7" t="s">
        <v>268</v>
      </c>
      <c r="D179" s="7" t="s">
        <v>503</v>
      </c>
      <c r="E179" s="135">
        <v>46607.8</v>
      </c>
      <c r="F179" s="135">
        <v>0</v>
      </c>
    </row>
    <row r="180" spans="1:6" s="3" customFormat="1" ht="15.75">
      <c r="A180" s="2" t="s">
        <v>398</v>
      </c>
      <c r="B180" s="7" t="s">
        <v>24</v>
      </c>
      <c r="C180" s="7" t="s">
        <v>268</v>
      </c>
      <c r="D180" s="7" t="s">
        <v>512</v>
      </c>
      <c r="E180" s="135">
        <v>4990</v>
      </c>
      <c r="F180" s="135">
        <v>0</v>
      </c>
    </row>
    <row r="181" spans="1:6" s="3" customFormat="1" ht="47.25">
      <c r="A181" s="2" t="s">
        <v>556</v>
      </c>
      <c r="B181" s="7" t="s">
        <v>24</v>
      </c>
      <c r="C181" s="7" t="s">
        <v>557</v>
      </c>
      <c r="D181" s="7"/>
      <c r="E181" s="135">
        <f>E182</f>
        <v>55262</v>
      </c>
      <c r="F181" s="135">
        <f>F182</f>
        <v>0</v>
      </c>
    </row>
    <row r="182" spans="1:6" s="3" customFormat="1" ht="31.5">
      <c r="A182" s="2" t="s">
        <v>529</v>
      </c>
      <c r="B182" s="7" t="s">
        <v>24</v>
      </c>
      <c r="C182" s="7" t="s">
        <v>557</v>
      </c>
      <c r="D182" s="7" t="s">
        <v>503</v>
      </c>
      <c r="E182" s="135">
        <v>55262</v>
      </c>
      <c r="F182" s="135">
        <v>0</v>
      </c>
    </row>
    <row r="183" spans="1:6" s="3" customFormat="1" ht="15.75">
      <c r="A183" s="2" t="s">
        <v>500</v>
      </c>
      <c r="B183" s="7" t="s">
        <v>24</v>
      </c>
      <c r="C183" s="7" t="s">
        <v>666</v>
      </c>
      <c r="D183" s="7"/>
      <c r="E183" s="135">
        <f>E184+E187</f>
        <v>0</v>
      </c>
      <c r="F183" s="135">
        <f>F184+F187</f>
        <v>96833</v>
      </c>
    </row>
    <row r="184" spans="1:6" s="3" customFormat="1" ht="15.75">
      <c r="A184" s="2" t="s">
        <v>451</v>
      </c>
      <c r="B184" s="7" t="s">
        <v>24</v>
      </c>
      <c r="C184" s="7" t="s">
        <v>725</v>
      </c>
      <c r="D184" s="7"/>
      <c r="E184" s="135">
        <f>E185+E186</f>
        <v>0</v>
      </c>
      <c r="F184" s="135">
        <f>F185+F186</f>
        <v>40555</v>
      </c>
    </row>
    <row r="185" spans="1:6" s="3" customFormat="1" ht="31.5">
      <c r="A185" s="2" t="s">
        <v>529</v>
      </c>
      <c r="B185" s="7" t="s">
        <v>24</v>
      </c>
      <c r="C185" s="7" t="s">
        <v>725</v>
      </c>
      <c r="D185" s="7" t="s">
        <v>503</v>
      </c>
      <c r="E185" s="135">
        <v>0</v>
      </c>
      <c r="F185" s="135">
        <v>35565</v>
      </c>
    </row>
    <row r="186" spans="1:6" s="3" customFormat="1" ht="15.75">
      <c r="A186" s="2" t="s">
        <v>398</v>
      </c>
      <c r="B186" s="7" t="s">
        <v>24</v>
      </c>
      <c r="C186" s="7" t="s">
        <v>725</v>
      </c>
      <c r="D186" s="7" t="s">
        <v>512</v>
      </c>
      <c r="E186" s="135">
        <v>0</v>
      </c>
      <c r="F186" s="135">
        <v>4990</v>
      </c>
    </row>
    <row r="187" spans="1:6" s="3" customFormat="1" ht="47.25">
      <c r="A187" s="2" t="s">
        <v>556</v>
      </c>
      <c r="B187" s="7" t="s">
        <v>24</v>
      </c>
      <c r="C187" s="7" t="s">
        <v>726</v>
      </c>
      <c r="D187" s="7"/>
      <c r="E187" s="135">
        <f>E188</f>
        <v>0</v>
      </c>
      <c r="F187" s="135">
        <f>F188</f>
        <v>56278</v>
      </c>
    </row>
    <row r="188" spans="1:6" s="3" customFormat="1" ht="31.5">
      <c r="A188" s="2" t="s">
        <v>529</v>
      </c>
      <c r="B188" s="7" t="s">
        <v>24</v>
      </c>
      <c r="C188" s="7" t="s">
        <v>726</v>
      </c>
      <c r="D188" s="7" t="s">
        <v>503</v>
      </c>
      <c r="E188" s="135">
        <v>0</v>
      </c>
      <c r="F188" s="135">
        <v>56278</v>
      </c>
    </row>
    <row r="189" spans="1:6" s="3" customFormat="1" ht="15.75">
      <c r="A189" s="2" t="s">
        <v>17</v>
      </c>
      <c r="B189" s="7" t="s">
        <v>523</v>
      </c>
      <c r="C189" s="7"/>
      <c r="D189" s="7"/>
      <c r="E189" s="135">
        <f>E190+E194+E205</f>
        <v>12640.8</v>
      </c>
      <c r="F189" s="135">
        <f>F190+F194+F205</f>
        <v>11220</v>
      </c>
    </row>
    <row r="190" spans="1:6" s="3" customFormat="1" ht="47.25">
      <c r="A190" s="2" t="s">
        <v>0</v>
      </c>
      <c r="B190" s="7" t="s">
        <v>523</v>
      </c>
      <c r="C190" s="7" t="s">
        <v>227</v>
      </c>
      <c r="D190" s="7"/>
      <c r="E190" s="135">
        <f aca="true" t="shared" si="6" ref="E190:F192">E191</f>
        <v>2400</v>
      </c>
      <c r="F190" s="135">
        <f t="shared" si="6"/>
        <v>0</v>
      </c>
    </row>
    <row r="191" spans="1:6" s="3" customFormat="1" ht="47.25">
      <c r="A191" s="2" t="s">
        <v>544</v>
      </c>
      <c r="B191" s="7" t="s">
        <v>523</v>
      </c>
      <c r="C191" s="7" t="s">
        <v>228</v>
      </c>
      <c r="D191" s="7"/>
      <c r="E191" s="135">
        <f t="shared" si="6"/>
        <v>2400</v>
      </c>
      <c r="F191" s="135">
        <f t="shared" si="6"/>
        <v>0</v>
      </c>
    </row>
    <row r="192" spans="1:6" s="3" customFormat="1" ht="31.5">
      <c r="A192" s="2" t="s">
        <v>392</v>
      </c>
      <c r="B192" s="7" t="s">
        <v>523</v>
      </c>
      <c r="C192" s="7" t="s">
        <v>61</v>
      </c>
      <c r="D192" s="7"/>
      <c r="E192" s="135">
        <f t="shared" si="6"/>
        <v>2400</v>
      </c>
      <c r="F192" s="135">
        <f t="shared" si="6"/>
        <v>0</v>
      </c>
    </row>
    <row r="193" spans="1:6" s="3" customFormat="1" ht="15.75">
      <c r="A193" s="2" t="s">
        <v>504</v>
      </c>
      <c r="B193" s="7" t="s">
        <v>523</v>
      </c>
      <c r="C193" s="7" t="s">
        <v>61</v>
      </c>
      <c r="D193" s="7" t="s">
        <v>505</v>
      </c>
      <c r="E193" s="135">
        <v>2400</v>
      </c>
      <c r="F193" s="135">
        <v>0</v>
      </c>
    </row>
    <row r="194" spans="1:6" s="3" customFormat="1" ht="78.75">
      <c r="A194" s="2" t="s">
        <v>255</v>
      </c>
      <c r="B194" s="7" t="s">
        <v>523</v>
      </c>
      <c r="C194" s="7" t="s">
        <v>256</v>
      </c>
      <c r="D194" s="6"/>
      <c r="E194" s="135">
        <f>E195+E202</f>
        <v>10240.8</v>
      </c>
      <c r="F194" s="135">
        <f>F195+F202</f>
        <v>0</v>
      </c>
    </row>
    <row r="195" spans="1:6" s="3" customFormat="1" ht="31.5">
      <c r="A195" s="2" t="s">
        <v>51</v>
      </c>
      <c r="B195" s="7" t="s">
        <v>523</v>
      </c>
      <c r="C195" s="7" t="s">
        <v>55</v>
      </c>
      <c r="D195" s="6"/>
      <c r="E195" s="135">
        <f>E196+E200+E198</f>
        <v>3240.8</v>
      </c>
      <c r="F195" s="135">
        <f>F196+F200</f>
        <v>0</v>
      </c>
    </row>
    <row r="196" spans="1:6" s="3" customFormat="1" ht="63">
      <c r="A196" s="2" t="s">
        <v>1015</v>
      </c>
      <c r="B196" s="7" t="s">
        <v>523</v>
      </c>
      <c r="C196" s="7" t="s">
        <v>354</v>
      </c>
      <c r="D196" s="7"/>
      <c r="E196" s="135">
        <f>E197</f>
        <v>320</v>
      </c>
      <c r="F196" s="135">
        <f>F197</f>
        <v>0</v>
      </c>
    </row>
    <row r="197" spans="1:6" s="3" customFormat="1" ht="31.5">
      <c r="A197" s="2" t="s">
        <v>529</v>
      </c>
      <c r="B197" s="7" t="s">
        <v>523</v>
      </c>
      <c r="C197" s="7" t="s">
        <v>354</v>
      </c>
      <c r="D197" s="7" t="s">
        <v>503</v>
      </c>
      <c r="E197" s="135">
        <v>320</v>
      </c>
      <c r="F197" s="135">
        <v>0</v>
      </c>
    </row>
    <row r="198" spans="1:6" s="3" customFormat="1" ht="15.75">
      <c r="A198" s="2" t="s">
        <v>764</v>
      </c>
      <c r="B198" s="7" t="s">
        <v>523</v>
      </c>
      <c r="C198" s="7" t="s">
        <v>763</v>
      </c>
      <c r="D198" s="7"/>
      <c r="E198" s="135">
        <f>E199</f>
        <v>1420.8</v>
      </c>
      <c r="F198" s="135">
        <v>0</v>
      </c>
    </row>
    <row r="199" spans="1:6" s="3" customFormat="1" ht="31.5">
      <c r="A199" s="2" t="s">
        <v>529</v>
      </c>
      <c r="B199" s="7" t="s">
        <v>523</v>
      </c>
      <c r="C199" s="7" t="s">
        <v>763</v>
      </c>
      <c r="D199" s="7" t="s">
        <v>503</v>
      </c>
      <c r="E199" s="135">
        <v>1420.8</v>
      </c>
      <c r="F199" s="135">
        <v>0</v>
      </c>
    </row>
    <row r="200" spans="1:6" s="3" customFormat="1" ht="15.75">
      <c r="A200" s="2" t="s">
        <v>350</v>
      </c>
      <c r="B200" s="7" t="s">
        <v>523</v>
      </c>
      <c r="C200" s="7" t="s">
        <v>351</v>
      </c>
      <c r="D200" s="7"/>
      <c r="E200" s="135">
        <f>E201</f>
        <v>1500</v>
      </c>
      <c r="F200" s="135">
        <f>F201</f>
        <v>0</v>
      </c>
    </row>
    <row r="201" spans="1:6" s="3" customFormat="1" ht="31.5">
      <c r="A201" s="2" t="s">
        <v>529</v>
      </c>
      <c r="B201" s="7" t="s">
        <v>523</v>
      </c>
      <c r="C201" s="7" t="s">
        <v>351</v>
      </c>
      <c r="D201" s="7" t="s">
        <v>503</v>
      </c>
      <c r="E201" s="135">
        <v>1500</v>
      </c>
      <c r="F201" s="135">
        <v>0</v>
      </c>
    </row>
    <row r="202" spans="1:6" s="3" customFormat="1" ht="15.75">
      <c r="A202" s="2" t="s">
        <v>846</v>
      </c>
      <c r="B202" s="7" t="s">
        <v>523</v>
      </c>
      <c r="C202" s="7" t="s">
        <v>93</v>
      </c>
      <c r="D202" s="7"/>
      <c r="E202" s="135">
        <f>E203</f>
        <v>7000</v>
      </c>
      <c r="F202" s="135">
        <f>F203</f>
        <v>0</v>
      </c>
    </row>
    <row r="203" spans="1:6" s="3" customFormat="1" ht="31.5">
      <c r="A203" s="2" t="s">
        <v>94</v>
      </c>
      <c r="B203" s="7" t="s">
        <v>523</v>
      </c>
      <c r="C203" s="7" t="s">
        <v>95</v>
      </c>
      <c r="D203" s="7"/>
      <c r="E203" s="135">
        <f>E204</f>
        <v>7000</v>
      </c>
      <c r="F203" s="135">
        <f>F204</f>
        <v>0</v>
      </c>
    </row>
    <row r="204" spans="1:6" s="3" customFormat="1" ht="31.5">
      <c r="A204" s="2" t="s">
        <v>529</v>
      </c>
      <c r="B204" s="7" t="s">
        <v>523</v>
      </c>
      <c r="C204" s="7" t="s">
        <v>95</v>
      </c>
      <c r="D204" s="7" t="s">
        <v>503</v>
      </c>
      <c r="E204" s="135">
        <v>7000</v>
      </c>
      <c r="F204" s="135">
        <v>0</v>
      </c>
    </row>
    <row r="205" spans="1:6" s="3" customFormat="1" ht="15.75">
      <c r="A205" s="2" t="s">
        <v>500</v>
      </c>
      <c r="B205" s="7" t="s">
        <v>523</v>
      </c>
      <c r="C205" s="7" t="s">
        <v>666</v>
      </c>
      <c r="D205" s="7"/>
      <c r="E205" s="135">
        <f>E206+E208+E210+E212</f>
        <v>0</v>
      </c>
      <c r="F205" s="135">
        <f>F206+F208+F210+F212</f>
        <v>11220</v>
      </c>
    </row>
    <row r="206" spans="1:6" s="3" customFormat="1" ht="15.75">
      <c r="A206" s="2" t="s">
        <v>350</v>
      </c>
      <c r="B206" s="7" t="s">
        <v>523</v>
      </c>
      <c r="C206" s="7" t="s">
        <v>722</v>
      </c>
      <c r="D206" s="7"/>
      <c r="E206" s="135">
        <f>E207</f>
        <v>0</v>
      </c>
      <c r="F206" s="135">
        <f>F207</f>
        <v>1500</v>
      </c>
    </row>
    <row r="207" spans="1:6" s="3" customFormat="1" ht="31.5">
      <c r="A207" s="2" t="s">
        <v>529</v>
      </c>
      <c r="B207" s="7" t="s">
        <v>523</v>
      </c>
      <c r="C207" s="7" t="s">
        <v>722</v>
      </c>
      <c r="D207" s="7" t="s">
        <v>503</v>
      </c>
      <c r="E207" s="135">
        <v>0</v>
      </c>
      <c r="F207" s="135">
        <v>1500</v>
      </c>
    </row>
    <row r="208" spans="1:6" s="3" customFormat="1" ht="31.5">
      <c r="A208" s="2" t="s">
        <v>94</v>
      </c>
      <c r="B208" s="7" t="s">
        <v>523</v>
      </c>
      <c r="C208" s="7" t="s">
        <v>723</v>
      </c>
      <c r="D208" s="7"/>
      <c r="E208" s="135">
        <f>E209</f>
        <v>0</v>
      </c>
      <c r="F208" s="135">
        <f>F209</f>
        <v>7000</v>
      </c>
    </row>
    <row r="209" spans="1:6" s="3" customFormat="1" ht="31.5">
      <c r="A209" s="2" t="s">
        <v>529</v>
      </c>
      <c r="B209" s="7" t="s">
        <v>523</v>
      </c>
      <c r="C209" s="7" t="s">
        <v>723</v>
      </c>
      <c r="D209" s="7" t="s">
        <v>503</v>
      </c>
      <c r="E209" s="135">
        <v>0</v>
      </c>
      <c r="F209" s="135">
        <v>7000</v>
      </c>
    </row>
    <row r="210" spans="1:6" s="3" customFormat="1" ht="31.5">
      <c r="A210" s="2" t="s">
        <v>392</v>
      </c>
      <c r="B210" s="7" t="s">
        <v>523</v>
      </c>
      <c r="C210" s="7" t="s">
        <v>721</v>
      </c>
      <c r="D210" s="7"/>
      <c r="E210" s="135">
        <f>E211</f>
        <v>0</v>
      </c>
      <c r="F210" s="135">
        <f>F211</f>
        <v>2400</v>
      </c>
    </row>
    <row r="211" spans="1:6" s="3" customFormat="1" ht="15.75">
      <c r="A211" s="2" t="s">
        <v>504</v>
      </c>
      <c r="B211" s="7" t="s">
        <v>523</v>
      </c>
      <c r="C211" s="7" t="s">
        <v>721</v>
      </c>
      <c r="D211" s="7" t="s">
        <v>505</v>
      </c>
      <c r="E211" s="135">
        <v>0</v>
      </c>
      <c r="F211" s="135">
        <v>2400</v>
      </c>
    </row>
    <row r="212" spans="1:6" s="3" customFormat="1" ht="63">
      <c r="A212" s="2" t="s">
        <v>89</v>
      </c>
      <c r="B212" s="7" t="s">
        <v>523</v>
      </c>
      <c r="C212" s="7" t="s">
        <v>724</v>
      </c>
      <c r="D212" s="7"/>
      <c r="E212" s="135">
        <f>E213</f>
        <v>0</v>
      </c>
      <c r="F212" s="135">
        <f>F213</f>
        <v>320</v>
      </c>
    </row>
    <row r="213" spans="1:6" s="3" customFormat="1" ht="31.5">
      <c r="A213" s="2" t="s">
        <v>529</v>
      </c>
      <c r="B213" s="7" t="s">
        <v>523</v>
      </c>
      <c r="C213" s="7" t="s">
        <v>724</v>
      </c>
      <c r="D213" s="7" t="s">
        <v>503</v>
      </c>
      <c r="E213" s="135">
        <v>0</v>
      </c>
      <c r="F213" s="135">
        <v>320</v>
      </c>
    </row>
    <row r="214" spans="1:6" s="22" customFormat="1" ht="15.75">
      <c r="A214" s="57" t="s">
        <v>455</v>
      </c>
      <c r="B214" s="5" t="s">
        <v>453</v>
      </c>
      <c r="C214" s="5"/>
      <c r="D214" s="5"/>
      <c r="E214" s="137">
        <f>E215+E253+E228+E275</f>
        <v>113042.3</v>
      </c>
      <c r="F214" s="137">
        <f>F215+F253+F228+F275</f>
        <v>177902.5</v>
      </c>
    </row>
    <row r="215" spans="1:6" s="22" customFormat="1" ht="15.75">
      <c r="A215" s="2" t="s">
        <v>488</v>
      </c>
      <c r="B215" s="7" t="s">
        <v>487</v>
      </c>
      <c r="C215" s="7"/>
      <c r="D215" s="7"/>
      <c r="E215" s="135">
        <f>E216+E223</f>
        <v>1050</v>
      </c>
      <c r="F215" s="135">
        <f>F216+F223</f>
        <v>1050</v>
      </c>
    </row>
    <row r="216" spans="1:6" s="22" customFormat="1" ht="78.75">
      <c r="A216" s="2" t="s">
        <v>255</v>
      </c>
      <c r="B216" s="7" t="s">
        <v>487</v>
      </c>
      <c r="C216" s="7" t="s">
        <v>256</v>
      </c>
      <c r="D216" s="7"/>
      <c r="E216" s="135">
        <f>E220+E217</f>
        <v>1050</v>
      </c>
      <c r="F216" s="135">
        <f>F220</f>
        <v>0</v>
      </c>
    </row>
    <row r="217" spans="1:6" s="22" customFormat="1" ht="63">
      <c r="A217" s="2" t="s">
        <v>263</v>
      </c>
      <c r="B217" s="7" t="s">
        <v>487</v>
      </c>
      <c r="C217" s="7" t="s">
        <v>264</v>
      </c>
      <c r="D217" s="7"/>
      <c r="E217" s="135">
        <f>E218</f>
        <v>150</v>
      </c>
      <c r="F217" s="135">
        <v>0</v>
      </c>
    </row>
    <row r="218" spans="1:6" s="22" customFormat="1" ht="54" customHeight="1">
      <c r="A218" s="2" t="s">
        <v>775</v>
      </c>
      <c r="B218" s="7" t="s">
        <v>487</v>
      </c>
      <c r="C218" s="7" t="s">
        <v>776</v>
      </c>
      <c r="D218" s="7"/>
      <c r="E218" s="135">
        <f>E219</f>
        <v>150</v>
      </c>
      <c r="F218" s="135">
        <v>0</v>
      </c>
    </row>
    <row r="219" spans="1:6" s="22" customFormat="1" ht="31.5">
      <c r="A219" s="2" t="s">
        <v>348</v>
      </c>
      <c r="B219" s="7" t="s">
        <v>487</v>
      </c>
      <c r="C219" s="7" t="s">
        <v>776</v>
      </c>
      <c r="D219" s="7" t="s">
        <v>516</v>
      </c>
      <c r="E219" s="135">
        <v>150</v>
      </c>
      <c r="F219" s="135">
        <v>0</v>
      </c>
    </row>
    <row r="220" spans="1:6" s="22" customFormat="1" ht="31.5">
      <c r="A220" s="2" t="s">
        <v>287</v>
      </c>
      <c r="B220" s="7" t="s">
        <v>487</v>
      </c>
      <c r="C220" s="7" t="s">
        <v>288</v>
      </c>
      <c r="D220" s="7"/>
      <c r="E220" s="135">
        <f>E221</f>
        <v>900</v>
      </c>
      <c r="F220" s="135">
        <f>F221</f>
        <v>0</v>
      </c>
    </row>
    <row r="221" spans="1:6" s="22" customFormat="1" ht="47.25">
      <c r="A221" s="2" t="s">
        <v>489</v>
      </c>
      <c r="B221" s="7" t="s">
        <v>487</v>
      </c>
      <c r="C221" s="7" t="s">
        <v>52</v>
      </c>
      <c r="D221" s="7"/>
      <c r="E221" s="135">
        <f>E222</f>
        <v>900</v>
      </c>
      <c r="F221" s="135">
        <f>F222</f>
        <v>0</v>
      </c>
    </row>
    <row r="222" spans="1:6" s="22" customFormat="1" ht="31.5">
      <c r="A222" s="2" t="s">
        <v>529</v>
      </c>
      <c r="B222" s="7" t="s">
        <v>487</v>
      </c>
      <c r="C222" s="7" t="s">
        <v>52</v>
      </c>
      <c r="D222" s="7" t="s">
        <v>503</v>
      </c>
      <c r="E222" s="135">
        <v>900</v>
      </c>
      <c r="F222" s="135">
        <v>0</v>
      </c>
    </row>
    <row r="223" spans="1:6" s="22" customFormat="1" ht="15.75">
      <c r="A223" s="2" t="s">
        <v>500</v>
      </c>
      <c r="B223" s="7" t="s">
        <v>487</v>
      </c>
      <c r="C223" s="7" t="s">
        <v>666</v>
      </c>
      <c r="D223" s="7"/>
      <c r="E223" s="135">
        <f>E226</f>
        <v>0</v>
      </c>
      <c r="F223" s="135">
        <f>F226+F224</f>
        <v>1050</v>
      </c>
    </row>
    <row r="224" spans="1:6" s="22" customFormat="1" ht="49.5" customHeight="1">
      <c r="A224" s="2" t="s">
        <v>775</v>
      </c>
      <c r="B224" s="7" t="s">
        <v>487</v>
      </c>
      <c r="C224" s="7" t="s">
        <v>777</v>
      </c>
      <c r="D224" s="7"/>
      <c r="E224" s="135">
        <v>0</v>
      </c>
      <c r="F224" s="135">
        <f>F225</f>
        <v>150</v>
      </c>
    </row>
    <row r="225" spans="1:6" s="22" customFormat="1" ht="31.5">
      <c r="A225" s="2" t="s">
        <v>348</v>
      </c>
      <c r="B225" s="7" t="s">
        <v>487</v>
      </c>
      <c r="C225" s="7" t="s">
        <v>777</v>
      </c>
      <c r="D225" s="7" t="s">
        <v>516</v>
      </c>
      <c r="E225" s="135">
        <v>0</v>
      </c>
      <c r="F225" s="135">
        <v>150</v>
      </c>
    </row>
    <row r="226" spans="1:6" s="22" customFormat="1" ht="47.25">
      <c r="A226" s="2" t="s">
        <v>489</v>
      </c>
      <c r="B226" s="7" t="s">
        <v>487</v>
      </c>
      <c r="C226" s="7" t="s">
        <v>720</v>
      </c>
      <c r="D226" s="7"/>
      <c r="E226" s="135">
        <f>E227</f>
        <v>0</v>
      </c>
      <c r="F226" s="135">
        <f>F227</f>
        <v>900</v>
      </c>
    </row>
    <row r="227" spans="1:6" s="22" customFormat="1" ht="31.5">
      <c r="A227" s="2" t="s">
        <v>529</v>
      </c>
      <c r="B227" s="7" t="s">
        <v>487</v>
      </c>
      <c r="C227" s="7" t="s">
        <v>720</v>
      </c>
      <c r="D227" s="7" t="s">
        <v>503</v>
      </c>
      <c r="E227" s="135">
        <v>0</v>
      </c>
      <c r="F227" s="135">
        <v>900</v>
      </c>
    </row>
    <row r="228" spans="1:6" s="3" customFormat="1" ht="15.75">
      <c r="A228" s="2" t="s">
        <v>456</v>
      </c>
      <c r="B228" s="7" t="s">
        <v>454</v>
      </c>
      <c r="C228" s="7"/>
      <c r="D228" s="7"/>
      <c r="E228" s="135">
        <f>E229+E244</f>
        <v>13058.999999999998</v>
      </c>
      <c r="F228" s="135">
        <f>F229+F244</f>
        <v>11888.5</v>
      </c>
    </row>
    <row r="229" spans="1:6" s="22" customFormat="1" ht="78.75">
      <c r="A229" s="2" t="s">
        <v>255</v>
      </c>
      <c r="B229" s="7" t="s">
        <v>454</v>
      </c>
      <c r="C229" s="7" t="s">
        <v>256</v>
      </c>
      <c r="D229" s="7"/>
      <c r="E229" s="135">
        <f>E230+E235+E238+E241</f>
        <v>13058.999999999998</v>
      </c>
      <c r="F229" s="135">
        <f>F230+F235+F238+F241</f>
        <v>0</v>
      </c>
    </row>
    <row r="230" spans="1:6" s="22" customFormat="1" ht="31.5">
      <c r="A230" s="2" t="s">
        <v>545</v>
      </c>
      <c r="B230" s="7" t="s">
        <v>454</v>
      </c>
      <c r="C230" s="7" t="s">
        <v>257</v>
      </c>
      <c r="D230" s="7"/>
      <c r="E230" s="135">
        <f>E231+E233</f>
        <v>11338.278999999999</v>
      </c>
      <c r="F230" s="135">
        <f>F231</f>
        <v>0</v>
      </c>
    </row>
    <row r="231" spans="1:6" s="22" customFormat="1" ht="31.5">
      <c r="A231" s="2" t="s">
        <v>561</v>
      </c>
      <c r="B231" s="7" t="s">
        <v>454</v>
      </c>
      <c r="C231" s="7" t="s">
        <v>780</v>
      </c>
      <c r="D231" s="7"/>
      <c r="E231" s="135">
        <f>E232</f>
        <v>9889.228</v>
      </c>
      <c r="F231" s="135">
        <f>F232</f>
        <v>0</v>
      </c>
    </row>
    <row r="232" spans="1:6" s="22" customFormat="1" ht="31.5">
      <c r="A232" s="2" t="s">
        <v>182</v>
      </c>
      <c r="B232" s="7" t="s">
        <v>454</v>
      </c>
      <c r="C232" s="7" t="s">
        <v>780</v>
      </c>
      <c r="D232" s="7" t="s">
        <v>516</v>
      </c>
      <c r="E232" s="135">
        <v>9889.228</v>
      </c>
      <c r="F232" s="135">
        <v>0</v>
      </c>
    </row>
    <row r="233" spans="1:6" s="22" customFormat="1" ht="31.5">
      <c r="A233" s="2" t="s">
        <v>561</v>
      </c>
      <c r="B233" s="7" t="s">
        <v>454</v>
      </c>
      <c r="C233" s="7" t="s">
        <v>759</v>
      </c>
      <c r="D233" s="7"/>
      <c r="E233" s="135">
        <f>E234</f>
        <v>1449.051</v>
      </c>
      <c r="F233" s="135">
        <v>0</v>
      </c>
    </row>
    <row r="234" spans="1:6" s="22" customFormat="1" ht="31.5">
      <c r="A234" s="2" t="s">
        <v>182</v>
      </c>
      <c r="B234" s="7" t="s">
        <v>454</v>
      </c>
      <c r="C234" s="7" t="s">
        <v>759</v>
      </c>
      <c r="D234" s="7" t="s">
        <v>516</v>
      </c>
      <c r="E234" s="135">
        <v>1449.051</v>
      </c>
      <c r="F234" s="135">
        <v>0</v>
      </c>
    </row>
    <row r="235" spans="1:6" s="22" customFormat="1" ht="84.75" customHeight="1">
      <c r="A235" s="2" t="s">
        <v>542</v>
      </c>
      <c r="B235" s="7" t="s">
        <v>454</v>
      </c>
      <c r="C235" s="7" t="s">
        <v>258</v>
      </c>
      <c r="D235" s="7"/>
      <c r="E235" s="135">
        <f>E236</f>
        <v>928.721</v>
      </c>
      <c r="F235" s="135">
        <f>F236</f>
        <v>0</v>
      </c>
    </row>
    <row r="236" spans="1:6" s="22" customFormat="1" ht="31.5">
      <c r="A236" s="2" t="s">
        <v>348</v>
      </c>
      <c r="B236" s="7" t="s">
        <v>454</v>
      </c>
      <c r="C236" s="7" t="s">
        <v>349</v>
      </c>
      <c r="D236" s="7"/>
      <c r="E236" s="135">
        <f>E237</f>
        <v>928.721</v>
      </c>
      <c r="F236" s="135">
        <f>F237</f>
        <v>0</v>
      </c>
    </row>
    <row r="237" spans="1:6" s="22" customFormat="1" ht="31.5">
      <c r="A237" s="2" t="s">
        <v>182</v>
      </c>
      <c r="B237" s="7" t="s">
        <v>454</v>
      </c>
      <c r="C237" s="7" t="s">
        <v>349</v>
      </c>
      <c r="D237" s="7" t="s">
        <v>516</v>
      </c>
      <c r="E237" s="135">
        <v>928.721</v>
      </c>
      <c r="F237" s="135">
        <v>0</v>
      </c>
    </row>
    <row r="238" spans="1:6" s="22" customFormat="1" ht="38.25" customHeight="1">
      <c r="A238" s="2" t="s">
        <v>261</v>
      </c>
      <c r="B238" s="7" t="s">
        <v>454</v>
      </c>
      <c r="C238" s="7" t="s">
        <v>262</v>
      </c>
      <c r="D238" s="7"/>
      <c r="E238" s="135">
        <f>E239</f>
        <v>292</v>
      </c>
      <c r="F238" s="135">
        <f>F239</f>
        <v>0</v>
      </c>
    </row>
    <row r="239" spans="1:6" s="22" customFormat="1" ht="83.25" customHeight="1">
      <c r="A239" s="2" t="s">
        <v>746</v>
      </c>
      <c r="B239" s="7" t="s">
        <v>454</v>
      </c>
      <c r="C239" s="7" t="s">
        <v>745</v>
      </c>
      <c r="D239" s="7"/>
      <c r="E239" s="135">
        <f>E240</f>
        <v>292</v>
      </c>
      <c r="F239" s="135">
        <f>F240</f>
        <v>0</v>
      </c>
    </row>
    <row r="240" spans="1:6" s="22" customFormat="1" ht="21" customHeight="1">
      <c r="A240" s="2" t="s">
        <v>504</v>
      </c>
      <c r="B240" s="7" t="s">
        <v>454</v>
      </c>
      <c r="C240" s="7" t="s">
        <v>745</v>
      </c>
      <c r="D240" s="7" t="s">
        <v>505</v>
      </c>
      <c r="E240" s="135">
        <v>292</v>
      </c>
      <c r="F240" s="135">
        <v>0</v>
      </c>
    </row>
    <row r="241" spans="1:6" s="22" customFormat="1" ht="34.5" customHeight="1">
      <c r="A241" s="2" t="s">
        <v>287</v>
      </c>
      <c r="B241" s="7" t="s">
        <v>454</v>
      </c>
      <c r="C241" s="7" t="s">
        <v>288</v>
      </c>
      <c r="D241" s="7"/>
      <c r="E241" s="135">
        <f>E242</f>
        <v>500</v>
      </c>
      <c r="F241" s="135">
        <f>F242</f>
        <v>0</v>
      </c>
    </row>
    <row r="242" spans="1:6" s="22" customFormat="1" ht="20.25" customHeight="1">
      <c r="A242" s="2" t="s">
        <v>42</v>
      </c>
      <c r="B242" s="7" t="s">
        <v>454</v>
      </c>
      <c r="C242" s="7" t="s">
        <v>39</v>
      </c>
      <c r="D242" s="7"/>
      <c r="E242" s="135">
        <f>E243</f>
        <v>500</v>
      </c>
      <c r="F242" s="135">
        <f>F243</f>
        <v>0</v>
      </c>
    </row>
    <row r="243" spans="1:6" s="22" customFormat="1" ht="34.5" customHeight="1">
      <c r="A243" s="2" t="s">
        <v>529</v>
      </c>
      <c r="B243" s="7" t="s">
        <v>454</v>
      </c>
      <c r="C243" s="7" t="s">
        <v>39</v>
      </c>
      <c r="D243" s="7" t="s">
        <v>503</v>
      </c>
      <c r="E243" s="135">
        <v>500</v>
      </c>
      <c r="F243" s="135">
        <v>0</v>
      </c>
    </row>
    <row r="244" spans="1:6" s="22" customFormat="1" ht="20.25" customHeight="1">
      <c r="A244" s="2" t="s">
        <v>500</v>
      </c>
      <c r="B244" s="7" t="s">
        <v>454</v>
      </c>
      <c r="C244" s="7" t="s">
        <v>666</v>
      </c>
      <c r="D244" s="7"/>
      <c r="E244" s="135">
        <f>E245+E247+E251+E249</f>
        <v>0</v>
      </c>
      <c r="F244" s="135">
        <f>F245+F247+F251+F249</f>
        <v>11888.5</v>
      </c>
    </row>
    <row r="245" spans="1:6" s="22" customFormat="1" ht="20.25" customHeight="1">
      <c r="A245" s="2" t="s">
        <v>42</v>
      </c>
      <c r="B245" s="7" t="s">
        <v>454</v>
      </c>
      <c r="C245" s="7" t="s">
        <v>718</v>
      </c>
      <c r="D245" s="7"/>
      <c r="E245" s="135">
        <f>E246</f>
        <v>0</v>
      </c>
      <c r="F245" s="135">
        <f>F246</f>
        <v>500</v>
      </c>
    </row>
    <row r="246" spans="1:6" s="22" customFormat="1" ht="34.5" customHeight="1">
      <c r="A246" s="2" t="s">
        <v>529</v>
      </c>
      <c r="B246" s="7" t="s">
        <v>454</v>
      </c>
      <c r="C246" s="7" t="s">
        <v>718</v>
      </c>
      <c r="D246" s="7" t="s">
        <v>503</v>
      </c>
      <c r="E246" s="135">
        <v>0</v>
      </c>
      <c r="F246" s="135">
        <v>500</v>
      </c>
    </row>
    <row r="247" spans="1:6" s="22" customFormat="1" ht="31.5">
      <c r="A247" s="2" t="s">
        <v>348</v>
      </c>
      <c r="B247" s="7" t="s">
        <v>454</v>
      </c>
      <c r="C247" s="7" t="s">
        <v>719</v>
      </c>
      <c r="D247" s="7"/>
      <c r="E247" s="135">
        <f>E248</f>
        <v>0</v>
      </c>
      <c r="F247" s="135">
        <f>F248</f>
        <v>4593</v>
      </c>
    </row>
    <row r="248" spans="1:6" s="22" customFormat="1" ht="31.5">
      <c r="A248" s="2" t="s">
        <v>182</v>
      </c>
      <c r="B248" s="7" t="s">
        <v>454</v>
      </c>
      <c r="C248" s="7" t="s">
        <v>719</v>
      </c>
      <c r="D248" s="7" t="s">
        <v>516</v>
      </c>
      <c r="E248" s="135">
        <v>0</v>
      </c>
      <c r="F248" s="135">
        <v>4593</v>
      </c>
    </row>
    <row r="249" spans="1:6" s="22" customFormat="1" ht="47.25">
      <c r="A249" s="2" t="s">
        <v>760</v>
      </c>
      <c r="B249" s="7" t="s">
        <v>454</v>
      </c>
      <c r="C249" s="7" t="s">
        <v>761</v>
      </c>
      <c r="D249" s="7"/>
      <c r="E249" s="135">
        <v>0</v>
      </c>
      <c r="F249" s="135">
        <f>F250</f>
        <v>6503.5</v>
      </c>
    </row>
    <row r="250" spans="1:6" s="22" customFormat="1" ht="31.5">
      <c r="A250" s="2" t="s">
        <v>182</v>
      </c>
      <c r="B250" s="7" t="s">
        <v>454</v>
      </c>
      <c r="C250" s="7" t="s">
        <v>761</v>
      </c>
      <c r="D250" s="7" t="s">
        <v>516</v>
      </c>
      <c r="E250" s="135">
        <v>0</v>
      </c>
      <c r="F250" s="135">
        <v>6503.5</v>
      </c>
    </row>
    <row r="251" spans="1:6" s="22" customFormat="1" ht="95.25" customHeight="1">
      <c r="A251" s="2" t="s">
        <v>746</v>
      </c>
      <c r="B251" s="7" t="s">
        <v>454</v>
      </c>
      <c r="C251" s="7" t="s">
        <v>762</v>
      </c>
      <c r="D251" s="7"/>
      <c r="E251" s="135">
        <f>E252</f>
        <v>0</v>
      </c>
      <c r="F251" s="135">
        <f>F252</f>
        <v>292</v>
      </c>
    </row>
    <row r="252" spans="1:6" s="22" customFormat="1" ht="21" customHeight="1">
      <c r="A252" s="2" t="s">
        <v>504</v>
      </c>
      <c r="B252" s="7" t="s">
        <v>454</v>
      </c>
      <c r="C252" s="7" t="s">
        <v>762</v>
      </c>
      <c r="D252" s="7" t="s">
        <v>505</v>
      </c>
      <c r="E252" s="135">
        <v>0</v>
      </c>
      <c r="F252" s="135">
        <v>292</v>
      </c>
    </row>
    <row r="253" spans="1:6" s="3" customFormat="1" ht="15.75">
      <c r="A253" s="2" t="s">
        <v>483</v>
      </c>
      <c r="B253" s="7" t="s">
        <v>482</v>
      </c>
      <c r="C253" s="7"/>
      <c r="D253" s="7"/>
      <c r="E253" s="135">
        <f>E254+E265</f>
        <v>67933.3</v>
      </c>
      <c r="F253" s="135">
        <f>F254+F265</f>
        <v>69264</v>
      </c>
    </row>
    <row r="254" spans="1:6" s="3" customFormat="1" ht="66" customHeight="1">
      <c r="A254" s="2" t="s">
        <v>255</v>
      </c>
      <c r="B254" s="7" t="s">
        <v>482</v>
      </c>
      <c r="C254" s="7" t="s">
        <v>256</v>
      </c>
      <c r="D254" s="7"/>
      <c r="E254" s="135">
        <f>E258+E255</f>
        <v>67933.3</v>
      </c>
      <c r="F254" s="135">
        <f>F258</f>
        <v>0</v>
      </c>
    </row>
    <row r="255" spans="1:6" s="3" customFormat="1" ht="65.25" customHeight="1">
      <c r="A255" s="2" t="s">
        <v>255</v>
      </c>
      <c r="B255" s="7" t="s">
        <v>482</v>
      </c>
      <c r="C255" s="7" t="s">
        <v>768</v>
      </c>
      <c r="D255" s="7"/>
      <c r="E255" s="135">
        <f>E256</f>
        <v>32889.9</v>
      </c>
      <c r="F255" s="135">
        <v>0</v>
      </c>
    </row>
    <row r="256" spans="1:6" s="3" customFormat="1" ht="31.5">
      <c r="A256" s="2" t="s">
        <v>770</v>
      </c>
      <c r="B256" s="7" t="s">
        <v>482</v>
      </c>
      <c r="C256" s="7" t="s">
        <v>769</v>
      </c>
      <c r="D256" s="7"/>
      <c r="E256" s="135">
        <f>E257</f>
        <v>32889.9</v>
      </c>
      <c r="F256" s="135">
        <v>0</v>
      </c>
    </row>
    <row r="257" spans="1:6" s="3" customFormat="1" ht="31.5">
      <c r="A257" s="2" t="s">
        <v>739</v>
      </c>
      <c r="B257" s="7" t="s">
        <v>482</v>
      </c>
      <c r="C257" s="7" t="s">
        <v>769</v>
      </c>
      <c r="D257" s="7" t="s">
        <v>512</v>
      </c>
      <c r="E257" s="135">
        <v>32889.9</v>
      </c>
      <c r="F257" s="135">
        <v>0</v>
      </c>
    </row>
    <row r="258" spans="1:6" s="3" customFormat="1" ht="47.25">
      <c r="A258" s="2" t="s">
        <v>844</v>
      </c>
      <c r="B258" s="7" t="s">
        <v>482</v>
      </c>
      <c r="C258" s="7" t="s">
        <v>259</v>
      </c>
      <c r="D258" s="7"/>
      <c r="E258" s="135">
        <f>E261+E263+E259</f>
        <v>35043.4</v>
      </c>
      <c r="F258" s="135">
        <f>F261+F263</f>
        <v>0</v>
      </c>
    </row>
    <row r="259" spans="1:6" s="3" customFormat="1" ht="95.25" customHeight="1">
      <c r="A259" s="2" t="s">
        <v>787</v>
      </c>
      <c r="B259" s="7" t="s">
        <v>482</v>
      </c>
      <c r="C259" s="7" t="s">
        <v>260</v>
      </c>
      <c r="D259" s="7"/>
      <c r="E259" s="135">
        <f>E260</f>
        <v>8100</v>
      </c>
      <c r="F259" s="135">
        <f>F260</f>
        <v>0</v>
      </c>
    </row>
    <row r="260" spans="1:6" s="3" customFormat="1" ht="15.75">
      <c r="A260" s="2" t="s">
        <v>398</v>
      </c>
      <c r="B260" s="7" t="s">
        <v>482</v>
      </c>
      <c r="C260" s="7" t="s">
        <v>260</v>
      </c>
      <c r="D260" s="7" t="s">
        <v>512</v>
      </c>
      <c r="E260" s="135">
        <v>8100</v>
      </c>
      <c r="F260" s="135">
        <v>0</v>
      </c>
    </row>
    <row r="261" spans="1:6" s="3" customFormat="1" ht="31.5">
      <c r="A261" s="2" t="s">
        <v>742</v>
      </c>
      <c r="B261" s="7" t="s">
        <v>482</v>
      </c>
      <c r="C261" s="7" t="s">
        <v>743</v>
      </c>
      <c r="D261" s="7"/>
      <c r="E261" s="135">
        <f>E262</f>
        <v>6658.6</v>
      </c>
      <c r="F261" s="135">
        <f>F264</f>
        <v>0</v>
      </c>
    </row>
    <row r="262" spans="1:6" s="3" customFormat="1" ht="15.75">
      <c r="A262" s="2" t="s">
        <v>398</v>
      </c>
      <c r="B262" s="7" t="s">
        <v>482</v>
      </c>
      <c r="C262" s="7" t="s">
        <v>743</v>
      </c>
      <c r="D262" s="7" t="s">
        <v>512</v>
      </c>
      <c r="E262" s="135">
        <v>6658.6</v>
      </c>
      <c r="F262" s="135">
        <v>0</v>
      </c>
    </row>
    <row r="263" spans="1:6" s="3" customFormat="1" ht="50.25" customHeight="1">
      <c r="A263" s="2" t="s">
        <v>741</v>
      </c>
      <c r="B263" s="7" t="s">
        <v>482</v>
      </c>
      <c r="C263" s="7" t="s">
        <v>740</v>
      </c>
      <c r="D263" s="7"/>
      <c r="E263" s="135">
        <f>E264</f>
        <v>20284.8</v>
      </c>
      <c r="F263" s="135">
        <v>0</v>
      </c>
    </row>
    <row r="264" spans="1:6" s="3" customFormat="1" ht="15.75">
      <c r="A264" s="2" t="s">
        <v>744</v>
      </c>
      <c r="B264" s="7" t="s">
        <v>482</v>
      </c>
      <c r="C264" s="7" t="s">
        <v>740</v>
      </c>
      <c r="D264" s="7" t="s">
        <v>512</v>
      </c>
      <c r="E264" s="135">
        <v>20284.8</v>
      </c>
      <c r="F264" s="135">
        <v>0</v>
      </c>
    </row>
    <row r="265" spans="1:6" s="3" customFormat="1" ht="15.75">
      <c r="A265" s="2" t="s">
        <v>500</v>
      </c>
      <c r="B265" s="7" t="s">
        <v>482</v>
      </c>
      <c r="C265" s="7" t="s">
        <v>666</v>
      </c>
      <c r="D265" s="7"/>
      <c r="E265" s="135">
        <f>E272+E270+E268</f>
        <v>0</v>
      </c>
      <c r="F265" s="135">
        <f>F272+F270+F268+F266</f>
        <v>69264</v>
      </c>
    </row>
    <row r="266" spans="1:6" s="3" customFormat="1" ht="66.75" customHeight="1">
      <c r="A266" s="2" t="s">
        <v>359</v>
      </c>
      <c r="B266" s="7" t="s">
        <v>482</v>
      </c>
      <c r="C266" s="7" t="s">
        <v>717</v>
      </c>
      <c r="D266" s="7"/>
      <c r="E266" s="135">
        <f>E267</f>
        <v>0</v>
      </c>
      <c r="F266" s="135">
        <f>F267</f>
        <v>8100</v>
      </c>
    </row>
    <row r="267" spans="1:6" s="3" customFormat="1" ht="15.75">
      <c r="A267" s="2" t="s">
        <v>398</v>
      </c>
      <c r="B267" s="7" t="s">
        <v>482</v>
      </c>
      <c r="C267" s="7" t="s">
        <v>717</v>
      </c>
      <c r="D267" s="7" t="s">
        <v>512</v>
      </c>
      <c r="E267" s="135">
        <v>0</v>
      </c>
      <c r="F267" s="135">
        <v>8100</v>
      </c>
    </row>
    <row r="268" spans="1:6" s="3" customFormat="1" ht="31.5">
      <c r="A268" s="2" t="s">
        <v>870</v>
      </c>
      <c r="B268" s="7" t="s">
        <v>482</v>
      </c>
      <c r="C268" s="7" t="s">
        <v>757</v>
      </c>
      <c r="D268" s="7"/>
      <c r="E268" s="135">
        <v>0</v>
      </c>
      <c r="F268" s="135">
        <f>F269</f>
        <v>6658.6</v>
      </c>
    </row>
    <row r="269" spans="1:6" s="3" customFormat="1" ht="15.75">
      <c r="A269" s="2" t="s">
        <v>398</v>
      </c>
      <c r="B269" s="7" t="s">
        <v>482</v>
      </c>
      <c r="C269" s="7" t="s">
        <v>757</v>
      </c>
      <c r="D269" s="7" t="s">
        <v>512</v>
      </c>
      <c r="E269" s="135">
        <v>0</v>
      </c>
      <c r="F269" s="135">
        <v>6658.6</v>
      </c>
    </row>
    <row r="270" spans="1:6" s="3" customFormat="1" ht="48.75" customHeight="1">
      <c r="A270" s="2" t="s">
        <v>741</v>
      </c>
      <c r="B270" s="7" t="s">
        <v>482</v>
      </c>
      <c r="C270" s="7" t="s">
        <v>758</v>
      </c>
      <c r="D270" s="7"/>
      <c r="E270" s="135">
        <f>E271</f>
        <v>0</v>
      </c>
      <c r="F270" s="135">
        <f>F271</f>
        <v>20284.8</v>
      </c>
    </row>
    <row r="271" spans="1:6" s="3" customFormat="1" ht="15.75">
      <c r="A271" s="2" t="s">
        <v>744</v>
      </c>
      <c r="B271" s="7" t="s">
        <v>482</v>
      </c>
      <c r="C271" s="7" t="s">
        <v>758</v>
      </c>
      <c r="D271" s="7" t="s">
        <v>512</v>
      </c>
      <c r="E271" s="135">
        <v>0</v>
      </c>
      <c r="F271" s="135">
        <v>20284.8</v>
      </c>
    </row>
    <row r="272" spans="1:6" s="3" customFormat="1" ht="31.5">
      <c r="A272" s="2" t="s">
        <v>770</v>
      </c>
      <c r="B272" s="7" t="s">
        <v>482</v>
      </c>
      <c r="C272" s="7" t="s">
        <v>866</v>
      </c>
      <c r="D272" s="7"/>
      <c r="E272" s="135">
        <f>E273</f>
        <v>0</v>
      </c>
      <c r="F272" s="135">
        <f>F273</f>
        <v>34220.6</v>
      </c>
    </row>
    <row r="273" spans="1:6" s="3" customFormat="1" ht="32.25" customHeight="1">
      <c r="A273" s="2" t="s">
        <v>739</v>
      </c>
      <c r="B273" s="7" t="s">
        <v>482</v>
      </c>
      <c r="C273" s="7" t="s">
        <v>867</v>
      </c>
      <c r="D273" s="7"/>
      <c r="E273" s="135">
        <f>E274</f>
        <v>0</v>
      </c>
      <c r="F273" s="135">
        <f>F274</f>
        <v>34220.6</v>
      </c>
    </row>
    <row r="274" spans="1:6" s="3" customFormat="1" ht="15.75">
      <c r="A274" s="2" t="s">
        <v>744</v>
      </c>
      <c r="B274" s="7" t="s">
        <v>482</v>
      </c>
      <c r="C274" s="7" t="s">
        <v>867</v>
      </c>
      <c r="D274" s="7" t="s">
        <v>512</v>
      </c>
      <c r="E274" s="135">
        <v>0</v>
      </c>
      <c r="F274" s="135">
        <v>34220.6</v>
      </c>
    </row>
    <row r="275" spans="1:6" s="3" customFormat="1" ht="19.5" customHeight="1">
      <c r="A275" s="2" t="s">
        <v>920</v>
      </c>
      <c r="B275" s="7" t="s">
        <v>919</v>
      </c>
      <c r="C275" s="7"/>
      <c r="D275" s="7"/>
      <c r="E275" s="135">
        <f>E276</f>
        <v>31000</v>
      </c>
      <c r="F275" s="135">
        <f>F276+F280</f>
        <v>95700</v>
      </c>
    </row>
    <row r="276" spans="1:6" s="3" customFormat="1" ht="65.25" customHeight="1">
      <c r="A276" s="2" t="s">
        <v>255</v>
      </c>
      <c r="B276" s="7" t="s">
        <v>919</v>
      </c>
      <c r="C276" s="7" t="s">
        <v>256</v>
      </c>
      <c r="D276" s="7"/>
      <c r="E276" s="135">
        <f>E277</f>
        <v>31000</v>
      </c>
      <c r="F276" s="135">
        <f>F277</f>
        <v>0</v>
      </c>
    </row>
    <row r="277" spans="1:6" s="3" customFormat="1" ht="31.5">
      <c r="A277" s="2" t="s">
        <v>545</v>
      </c>
      <c r="B277" s="7" t="s">
        <v>919</v>
      </c>
      <c r="C277" s="7" t="s">
        <v>257</v>
      </c>
      <c r="D277" s="7"/>
      <c r="E277" s="135">
        <f>E278</f>
        <v>31000</v>
      </c>
      <c r="F277" s="135">
        <f>F278</f>
        <v>0</v>
      </c>
    </row>
    <row r="278" spans="1:6" s="3" customFormat="1" ht="50.25" customHeight="1">
      <c r="A278" s="2" t="s">
        <v>922</v>
      </c>
      <c r="B278" s="7" t="s">
        <v>919</v>
      </c>
      <c r="C278" s="7" t="s">
        <v>921</v>
      </c>
      <c r="D278" s="7"/>
      <c r="E278" s="135">
        <f>E279</f>
        <v>31000</v>
      </c>
      <c r="F278" s="135">
        <f>F279</f>
        <v>0</v>
      </c>
    </row>
    <row r="279" spans="1:6" s="3" customFormat="1" ht="33" customHeight="1">
      <c r="A279" s="2" t="s">
        <v>182</v>
      </c>
      <c r="B279" s="7" t="s">
        <v>919</v>
      </c>
      <c r="C279" s="7" t="s">
        <v>921</v>
      </c>
      <c r="D279" s="7" t="s">
        <v>516</v>
      </c>
      <c r="E279" s="135">
        <v>31000</v>
      </c>
      <c r="F279" s="135">
        <v>0</v>
      </c>
    </row>
    <row r="280" spans="1:6" s="3" customFormat="1" ht="18.75" customHeight="1">
      <c r="A280" s="2" t="s">
        <v>500</v>
      </c>
      <c r="B280" s="7" t="s">
        <v>919</v>
      </c>
      <c r="C280" s="7" t="s">
        <v>666</v>
      </c>
      <c r="D280" s="7"/>
      <c r="E280" s="135">
        <f>E281</f>
        <v>0</v>
      </c>
      <c r="F280" s="135">
        <f>F281</f>
        <v>95700</v>
      </c>
    </row>
    <row r="281" spans="1:6" s="3" customFormat="1" ht="50.25" customHeight="1">
      <c r="A281" s="2" t="s">
        <v>922</v>
      </c>
      <c r="B281" s="7" t="s">
        <v>919</v>
      </c>
      <c r="C281" s="7" t="s">
        <v>923</v>
      </c>
      <c r="D281" s="7"/>
      <c r="E281" s="135">
        <f>E282</f>
        <v>0</v>
      </c>
      <c r="F281" s="135">
        <f>F282</f>
        <v>95700</v>
      </c>
    </row>
    <row r="282" spans="1:6" s="3" customFormat="1" ht="33" customHeight="1">
      <c r="A282" s="2" t="s">
        <v>182</v>
      </c>
      <c r="B282" s="7" t="s">
        <v>919</v>
      </c>
      <c r="C282" s="7" t="s">
        <v>923</v>
      </c>
      <c r="D282" s="7" t="s">
        <v>516</v>
      </c>
      <c r="E282" s="135">
        <v>0</v>
      </c>
      <c r="F282" s="135">
        <v>95700</v>
      </c>
    </row>
    <row r="283" spans="1:9" s="3" customFormat="1" ht="15.75">
      <c r="A283" s="57" t="s">
        <v>18</v>
      </c>
      <c r="B283" s="5" t="s">
        <v>419</v>
      </c>
      <c r="C283" s="5"/>
      <c r="D283" s="5"/>
      <c r="E283" s="137">
        <f>E284+E311+E410+E384+E359</f>
        <v>1214106.691</v>
      </c>
      <c r="F283" s="137">
        <f>F284+F311+F410+F384+F359</f>
        <v>1260480.614</v>
      </c>
      <c r="H283" s="32"/>
      <c r="I283" s="17"/>
    </row>
    <row r="284" spans="1:6" s="3" customFormat="1" ht="15.75">
      <c r="A284" s="2" t="s">
        <v>423</v>
      </c>
      <c r="B284" s="7" t="s">
        <v>420</v>
      </c>
      <c r="C284" s="7"/>
      <c r="D284" s="7"/>
      <c r="E284" s="135">
        <f>E285+E300</f>
        <v>397527.8</v>
      </c>
      <c r="F284" s="135">
        <f>F285+F300</f>
        <v>414125.8</v>
      </c>
    </row>
    <row r="285" spans="1:6" s="3" customFormat="1" ht="48" customHeight="1">
      <c r="A285" s="2" t="s">
        <v>109</v>
      </c>
      <c r="B285" s="7" t="s">
        <v>420</v>
      </c>
      <c r="C285" s="7" t="s">
        <v>73</v>
      </c>
      <c r="D285" s="7"/>
      <c r="E285" s="135">
        <f>E286+E297</f>
        <v>397527.8</v>
      </c>
      <c r="F285" s="135">
        <f>F286+F297</f>
        <v>0</v>
      </c>
    </row>
    <row r="286" spans="1:6" s="3" customFormat="1" ht="36.75" customHeight="1">
      <c r="A286" s="2" t="s">
        <v>190</v>
      </c>
      <c r="B286" s="7" t="s">
        <v>420</v>
      </c>
      <c r="C286" s="7" t="s">
        <v>74</v>
      </c>
      <c r="D286" s="7"/>
      <c r="E286" s="135">
        <f>E289+E291+E293+E295+E287</f>
        <v>395949.8</v>
      </c>
      <c r="F286" s="135">
        <f>F289+F291+F293+F295</f>
        <v>0</v>
      </c>
    </row>
    <row r="287" spans="1:6" s="3" customFormat="1" ht="36.75" customHeight="1">
      <c r="A287" s="2" t="s">
        <v>748</v>
      </c>
      <c r="B287" s="7" t="s">
        <v>420</v>
      </c>
      <c r="C287" s="7" t="s">
        <v>1082</v>
      </c>
      <c r="D287" s="7"/>
      <c r="E287" s="135">
        <f>E288</f>
        <v>2247</v>
      </c>
      <c r="F287" s="135">
        <v>0</v>
      </c>
    </row>
    <row r="288" spans="1:6" s="3" customFormat="1" ht="36.75" customHeight="1">
      <c r="A288" s="2" t="s">
        <v>509</v>
      </c>
      <c r="B288" s="7" t="s">
        <v>420</v>
      </c>
      <c r="C288" s="7" t="s">
        <v>1082</v>
      </c>
      <c r="D288" s="7" t="s">
        <v>510</v>
      </c>
      <c r="E288" s="135">
        <v>2247</v>
      </c>
      <c r="F288" s="135">
        <v>0</v>
      </c>
    </row>
    <row r="289" spans="1:6" s="3" customFormat="1" ht="15.75">
      <c r="A289" s="2" t="s">
        <v>185</v>
      </c>
      <c r="B289" s="7" t="s">
        <v>420</v>
      </c>
      <c r="C289" s="7" t="s">
        <v>194</v>
      </c>
      <c r="D289" s="7"/>
      <c r="E289" s="135">
        <f>E290</f>
        <v>107134</v>
      </c>
      <c r="F289" s="135">
        <f>F290</f>
        <v>0</v>
      </c>
    </row>
    <row r="290" spans="1:6" s="3" customFormat="1" ht="31.5">
      <c r="A290" s="2" t="s">
        <v>509</v>
      </c>
      <c r="B290" s="7" t="s">
        <v>420</v>
      </c>
      <c r="C290" s="7" t="s">
        <v>194</v>
      </c>
      <c r="D290" s="7" t="s">
        <v>510</v>
      </c>
      <c r="E290" s="135">
        <v>107134</v>
      </c>
      <c r="F290" s="135">
        <v>0</v>
      </c>
    </row>
    <row r="291" spans="1:6" s="3" customFormat="1" ht="225.75" customHeight="1">
      <c r="A291" s="2" t="s">
        <v>546</v>
      </c>
      <c r="B291" s="7" t="s">
        <v>420</v>
      </c>
      <c r="C291" s="7" t="s">
        <v>191</v>
      </c>
      <c r="D291" s="7"/>
      <c r="E291" s="135">
        <f>E292</f>
        <v>209799.5</v>
      </c>
      <c r="F291" s="135">
        <f>F292</f>
        <v>0</v>
      </c>
    </row>
    <row r="292" spans="1:6" s="3" customFormat="1" ht="31.5">
      <c r="A292" s="2" t="s">
        <v>509</v>
      </c>
      <c r="B292" s="7" t="s">
        <v>420</v>
      </c>
      <c r="C292" s="7" t="s">
        <v>191</v>
      </c>
      <c r="D292" s="7" t="s">
        <v>510</v>
      </c>
      <c r="E292" s="135">
        <v>209799.5</v>
      </c>
      <c r="F292" s="135">
        <v>0</v>
      </c>
    </row>
    <row r="293" spans="1:6" s="3" customFormat="1" ht="240" customHeight="1">
      <c r="A293" s="2" t="s">
        <v>7</v>
      </c>
      <c r="B293" s="7" t="s">
        <v>420</v>
      </c>
      <c r="C293" s="7" t="s">
        <v>192</v>
      </c>
      <c r="D293" s="7"/>
      <c r="E293" s="135">
        <f>E294</f>
        <v>2853.8</v>
      </c>
      <c r="F293" s="135">
        <f>F294</f>
        <v>0</v>
      </c>
    </row>
    <row r="294" spans="1:6" s="3" customFormat="1" ht="35.25" customHeight="1">
      <c r="A294" s="2" t="s">
        <v>509</v>
      </c>
      <c r="B294" s="7" t="s">
        <v>420</v>
      </c>
      <c r="C294" s="7" t="s">
        <v>192</v>
      </c>
      <c r="D294" s="7" t="s">
        <v>510</v>
      </c>
      <c r="E294" s="135">
        <v>2853.8</v>
      </c>
      <c r="F294" s="135">
        <v>0</v>
      </c>
    </row>
    <row r="295" spans="1:6" s="3" customFormat="1" ht="236.25">
      <c r="A295" s="2" t="s">
        <v>547</v>
      </c>
      <c r="B295" s="7" t="s">
        <v>420</v>
      </c>
      <c r="C295" s="7" t="s">
        <v>193</v>
      </c>
      <c r="D295" s="7"/>
      <c r="E295" s="135">
        <f>E296</f>
        <v>73915.5</v>
      </c>
      <c r="F295" s="135">
        <f>F296</f>
        <v>0</v>
      </c>
    </row>
    <row r="296" spans="1:6" s="3" customFormat="1" ht="31.5">
      <c r="A296" s="2" t="s">
        <v>509</v>
      </c>
      <c r="B296" s="7" t="s">
        <v>420</v>
      </c>
      <c r="C296" s="7" t="s">
        <v>193</v>
      </c>
      <c r="D296" s="7" t="s">
        <v>510</v>
      </c>
      <c r="E296" s="135">
        <v>73915.5</v>
      </c>
      <c r="F296" s="135">
        <v>0</v>
      </c>
    </row>
    <row r="297" spans="1:6" s="3" customFormat="1" ht="63">
      <c r="A297" s="2" t="s">
        <v>85</v>
      </c>
      <c r="B297" s="7" t="s">
        <v>420</v>
      </c>
      <c r="C297" s="7" t="s">
        <v>210</v>
      </c>
      <c r="D297" s="7"/>
      <c r="E297" s="135">
        <f>E298</f>
        <v>1578</v>
      </c>
      <c r="F297" s="135">
        <f>F298</f>
        <v>0</v>
      </c>
    </row>
    <row r="298" spans="1:6" s="3" customFormat="1" ht="15.75">
      <c r="A298" s="2" t="s">
        <v>185</v>
      </c>
      <c r="B298" s="7" t="s">
        <v>420</v>
      </c>
      <c r="C298" s="7" t="s">
        <v>352</v>
      </c>
      <c r="D298" s="7"/>
      <c r="E298" s="135">
        <f>E299</f>
        <v>1578</v>
      </c>
      <c r="F298" s="135">
        <f>F299</f>
        <v>0</v>
      </c>
    </row>
    <row r="299" spans="1:6" s="3" customFormat="1" ht="31.5">
      <c r="A299" s="2" t="s">
        <v>509</v>
      </c>
      <c r="B299" s="7" t="s">
        <v>420</v>
      </c>
      <c r="C299" s="7" t="s">
        <v>352</v>
      </c>
      <c r="D299" s="7" t="s">
        <v>510</v>
      </c>
      <c r="E299" s="135">
        <v>1578</v>
      </c>
      <c r="F299" s="135">
        <v>0</v>
      </c>
    </row>
    <row r="300" spans="1:6" s="3" customFormat="1" ht="15.75">
      <c r="A300" s="2" t="s">
        <v>500</v>
      </c>
      <c r="B300" s="7" t="s">
        <v>420</v>
      </c>
      <c r="C300" s="7" t="s">
        <v>666</v>
      </c>
      <c r="D300" s="7"/>
      <c r="E300" s="135">
        <f>E303+E305+E307+E309+E301</f>
        <v>0</v>
      </c>
      <c r="F300" s="135">
        <f>F303+F305+F307+F309+F301</f>
        <v>414125.8</v>
      </c>
    </row>
    <row r="301" spans="1:6" s="3" customFormat="1" ht="31.5">
      <c r="A301" s="2" t="s">
        <v>748</v>
      </c>
      <c r="B301" s="7" t="s">
        <v>420</v>
      </c>
      <c r="C301" s="7" t="s">
        <v>756</v>
      </c>
      <c r="D301" s="7"/>
      <c r="E301" s="135">
        <f>E302</f>
        <v>0</v>
      </c>
      <c r="F301" s="135">
        <f>F302</f>
        <v>2347</v>
      </c>
    </row>
    <row r="302" spans="1:6" s="3" customFormat="1" ht="31.5">
      <c r="A302" s="2" t="s">
        <v>509</v>
      </c>
      <c r="B302" s="7" t="s">
        <v>420</v>
      </c>
      <c r="C302" s="7" t="s">
        <v>756</v>
      </c>
      <c r="D302" s="7" t="s">
        <v>510</v>
      </c>
      <c r="E302" s="135">
        <v>0</v>
      </c>
      <c r="F302" s="135">
        <v>2347</v>
      </c>
    </row>
    <row r="303" spans="1:6" s="3" customFormat="1" ht="15.75">
      <c r="A303" s="2" t="s">
        <v>185</v>
      </c>
      <c r="B303" s="7" t="s">
        <v>420</v>
      </c>
      <c r="C303" s="7" t="s">
        <v>713</v>
      </c>
      <c r="D303" s="7"/>
      <c r="E303" s="135">
        <f>E304</f>
        <v>0</v>
      </c>
      <c r="F303" s="135">
        <f>F304</f>
        <v>108806</v>
      </c>
    </row>
    <row r="304" spans="1:6" s="3" customFormat="1" ht="31.5">
      <c r="A304" s="2" t="s">
        <v>509</v>
      </c>
      <c r="B304" s="7" t="s">
        <v>420</v>
      </c>
      <c r="C304" s="7" t="s">
        <v>713</v>
      </c>
      <c r="D304" s="7" t="s">
        <v>510</v>
      </c>
      <c r="E304" s="135">
        <v>0</v>
      </c>
      <c r="F304" s="135">
        <v>108806</v>
      </c>
    </row>
    <row r="305" spans="1:6" s="3" customFormat="1" ht="226.5" customHeight="1">
      <c r="A305" s="2" t="s">
        <v>546</v>
      </c>
      <c r="B305" s="7" t="s">
        <v>420</v>
      </c>
      <c r="C305" s="7" t="s">
        <v>715</v>
      </c>
      <c r="D305" s="7"/>
      <c r="E305" s="135">
        <f>E306</f>
        <v>0</v>
      </c>
      <c r="F305" s="135">
        <f>F306</f>
        <v>223791.3</v>
      </c>
    </row>
    <row r="306" spans="1:6" s="3" customFormat="1" ht="34.5" customHeight="1">
      <c r="A306" s="2" t="s">
        <v>509</v>
      </c>
      <c r="B306" s="7" t="s">
        <v>420</v>
      </c>
      <c r="C306" s="7" t="s">
        <v>715</v>
      </c>
      <c r="D306" s="7" t="s">
        <v>510</v>
      </c>
      <c r="E306" s="135">
        <v>0</v>
      </c>
      <c r="F306" s="135">
        <v>223791.3</v>
      </c>
    </row>
    <row r="307" spans="1:6" s="3" customFormat="1" ht="191.25" customHeight="1">
      <c r="A307" s="2" t="s">
        <v>7</v>
      </c>
      <c r="B307" s="7" t="s">
        <v>420</v>
      </c>
      <c r="C307" s="7" t="s">
        <v>716</v>
      </c>
      <c r="D307" s="7"/>
      <c r="E307" s="135">
        <f>E308</f>
        <v>0</v>
      </c>
      <c r="F307" s="135">
        <f>F308</f>
        <v>2853.8</v>
      </c>
    </row>
    <row r="308" spans="1:6" s="3" customFormat="1" ht="35.25" customHeight="1">
      <c r="A308" s="2" t="s">
        <v>509</v>
      </c>
      <c r="B308" s="7" t="s">
        <v>420</v>
      </c>
      <c r="C308" s="7" t="s">
        <v>716</v>
      </c>
      <c r="D308" s="7" t="s">
        <v>510</v>
      </c>
      <c r="E308" s="135">
        <v>0</v>
      </c>
      <c r="F308" s="135">
        <v>2853.8</v>
      </c>
    </row>
    <row r="309" spans="1:6" s="3" customFormat="1" ht="236.25">
      <c r="A309" s="2" t="s">
        <v>547</v>
      </c>
      <c r="B309" s="7" t="s">
        <v>420</v>
      </c>
      <c r="C309" s="7" t="s">
        <v>714</v>
      </c>
      <c r="D309" s="7"/>
      <c r="E309" s="135">
        <f>E310</f>
        <v>0</v>
      </c>
      <c r="F309" s="135">
        <f>F310</f>
        <v>76327.7</v>
      </c>
    </row>
    <row r="310" spans="1:6" s="3" customFormat="1" ht="31.5">
      <c r="A310" s="2" t="s">
        <v>509</v>
      </c>
      <c r="B310" s="7" t="s">
        <v>420</v>
      </c>
      <c r="C310" s="7" t="s">
        <v>714</v>
      </c>
      <c r="D310" s="7" t="s">
        <v>510</v>
      </c>
      <c r="E310" s="135">
        <v>0</v>
      </c>
      <c r="F310" s="135">
        <v>76327.7</v>
      </c>
    </row>
    <row r="311" spans="1:6" s="3" customFormat="1" ht="15.75">
      <c r="A311" s="2" t="s">
        <v>424</v>
      </c>
      <c r="B311" s="7" t="s">
        <v>19</v>
      </c>
      <c r="C311" s="7"/>
      <c r="D311" s="7"/>
      <c r="E311" s="135">
        <f>E312+E341+E337</f>
        <v>634185.091</v>
      </c>
      <c r="F311" s="135">
        <f>F312+F341</f>
        <v>657891.314</v>
      </c>
    </row>
    <row r="312" spans="1:6" s="3" customFormat="1" ht="39.75" customHeight="1">
      <c r="A312" s="2" t="s">
        <v>109</v>
      </c>
      <c r="B312" s="7" t="s">
        <v>19</v>
      </c>
      <c r="C312" s="7" t="s">
        <v>73</v>
      </c>
      <c r="D312" s="7"/>
      <c r="E312" s="135">
        <f>E319+E332+E313+E316</f>
        <v>630685.091</v>
      </c>
      <c r="F312" s="135">
        <f>F319+F332+F313+F316</f>
        <v>0</v>
      </c>
    </row>
    <row r="313" spans="1:6" s="3" customFormat="1" ht="18.75" customHeight="1">
      <c r="A313" s="2" t="s">
        <v>788</v>
      </c>
      <c r="B313" s="7" t="s">
        <v>19</v>
      </c>
      <c r="C313" s="7" t="s">
        <v>789</v>
      </c>
      <c r="D313" s="7"/>
      <c r="E313" s="135">
        <f>E314</f>
        <v>530</v>
      </c>
      <c r="F313" s="135">
        <v>0</v>
      </c>
    </row>
    <row r="314" spans="1:6" s="3" customFormat="1" ht="52.5" customHeight="1">
      <c r="A314" s="2" t="s">
        <v>773</v>
      </c>
      <c r="B314" s="7" t="s">
        <v>19</v>
      </c>
      <c r="C314" s="7" t="s">
        <v>790</v>
      </c>
      <c r="D314" s="7"/>
      <c r="E314" s="135">
        <v>530</v>
      </c>
      <c r="F314" s="135">
        <v>0</v>
      </c>
    </row>
    <row r="315" spans="1:6" s="3" customFormat="1" ht="39.75" customHeight="1">
      <c r="A315" s="2" t="s">
        <v>509</v>
      </c>
      <c r="B315" s="7" t="s">
        <v>19</v>
      </c>
      <c r="C315" s="7" t="s">
        <v>790</v>
      </c>
      <c r="D315" s="7" t="s">
        <v>510</v>
      </c>
      <c r="E315" s="135">
        <v>530</v>
      </c>
      <c r="F315" s="135">
        <v>0</v>
      </c>
    </row>
    <row r="316" spans="1:6" s="3" customFormat="1" ht="18" customHeight="1">
      <c r="A316" s="2" t="s">
        <v>774</v>
      </c>
      <c r="B316" s="7" t="s">
        <v>19</v>
      </c>
      <c r="C316" s="7" t="s">
        <v>771</v>
      </c>
      <c r="D316" s="7"/>
      <c r="E316" s="135">
        <f>E317</f>
        <v>449.291</v>
      </c>
      <c r="F316" s="135">
        <f>F317</f>
        <v>0</v>
      </c>
    </row>
    <row r="317" spans="1:6" s="3" customFormat="1" ht="54" customHeight="1">
      <c r="A317" s="2" t="s">
        <v>782</v>
      </c>
      <c r="B317" s="7" t="s">
        <v>19</v>
      </c>
      <c r="C317" s="7" t="s">
        <v>772</v>
      </c>
      <c r="D317" s="7"/>
      <c r="E317" s="135">
        <f>E318</f>
        <v>449.291</v>
      </c>
      <c r="F317" s="135">
        <f>F318</f>
        <v>0</v>
      </c>
    </row>
    <row r="318" spans="1:6" s="3" customFormat="1" ht="39.75" customHeight="1">
      <c r="A318" s="2" t="s">
        <v>509</v>
      </c>
      <c r="B318" s="7" t="s">
        <v>19</v>
      </c>
      <c r="C318" s="7" t="s">
        <v>772</v>
      </c>
      <c r="D318" s="7" t="s">
        <v>510</v>
      </c>
      <c r="E318" s="135">
        <v>449.291</v>
      </c>
      <c r="F318" s="135">
        <v>0</v>
      </c>
    </row>
    <row r="319" spans="1:6" s="3" customFormat="1" ht="31.5">
      <c r="A319" s="2" t="s">
        <v>195</v>
      </c>
      <c r="B319" s="7" t="s">
        <v>19</v>
      </c>
      <c r="C319" s="7" t="s">
        <v>196</v>
      </c>
      <c r="D319" s="7"/>
      <c r="E319" s="135">
        <f>E322+E326+E328+E330+E324+E320</f>
        <v>606901.2000000001</v>
      </c>
      <c r="F319" s="135">
        <f>F322+F326+F328+F330+F324+F320</f>
        <v>0</v>
      </c>
    </row>
    <row r="320" spans="1:6" s="3" customFormat="1" ht="31.5">
      <c r="A320" s="2" t="s">
        <v>748</v>
      </c>
      <c r="B320" s="7" t="s">
        <v>19</v>
      </c>
      <c r="C320" s="7" t="s">
        <v>747</v>
      </c>
      <c r="D320" s="7"/>
      <c r="E320" s="135">
        <f>E321</f>
        <v>2518</v>
      </c>
      <c r="F320" s="135">
        <v>0</v>
      </c>
    </row>
    <row r="321" spans="1:6" s="3" customFormat="1" ht="31.5">
      <c r="A321" s="2" t="s">
        <v>509</v>
      </c>
      <c r="B321" s="7" t="s">
        <v>19</v>
      </c>
      <c r="C321" s="7" t="s">
        <v>747</v>
      </c>
      <c r="D321" s="7" t="s">
        <v>510</v>
      </c>
      <c r="E321" s="135">
        <v>2518</v>
      </c>
      <c r="F321" s="135">
        <v>0</v>
      </c>
    </row>
    <row r="322" spans="1:6" s="3" customFormat="1" ht="31.5">
      <c r="A322" s="2" t="s">
        <v>186</v>
      </c>
      <c r="B322" s="7" t="s">
        <v>19</v>
      </c>
      <c r="C322" s="7" t="s">
        <v>200</v>
      </c>
      <c r="D322" s="7"/>
      <c r="E322" s="135">
        <f>E323</f>
        <v>137935</v>
      </c>
      <c r="F322" s="135">
        <f>F323</f>
        <v>0</v>
      </c>
    </row>
    <row r="323" spans="1:9" s="3" customFormat="1" ht="31.5">
      <c r="A323" s="2" t="s">
        <v>509</v>
      </c>
      <c r="B323" s="7" t="s">
        <v>19</v>
      </c>
      <c r="C323" s="7" t="s">
        <v>200</v>
      </c>
      <c r="D323" s="7" t="s">
        <v>510</v>
      </c>
      <c r="E323" s="135">
        <v>137935</v>
      </c>
      <c r="F323" s="135">
        <v>0</v>
      </c>
      <c r="H323" s="43"/>
      <c r="I323" s="43"/>
    </row>
    <row r="324" spans="1:9" s="3" customFormat="1" ht="52.5" customHeight="1">
      <c r="A324" s="2" t="s">
        <v>1084</v>
      </c>
      <c r="B324" s="7" t="s">
        <v>19</v>
      </c>
      <c r="C324" s="7" t="s">
        <v>1083</v>
      </c>
      <c r="D324" s="7"/>
      <c r="E324" s="135">
        <f>E325</f>
        <v>41343.4</v>
      </c>
      <c r="F324" s="135">
        <v>0</v>
      </c>
      <c r="H324" s="43"/>
      <c r="I324" s="43"/>
    </row>
    <row r="325" spans="1:9" s="3" customFormat="1" ht="31.5">
      <c r="A325" s="2" t="s">
        <v>509</v>
      </c>
      <c r="B325" s="7" t="s">
        <v>19</v>
      </c>
      <c r="C325" s="7" t="s">
        <v>1083</v>
      </c>
      <c r="D325" s="7" t="s">
        <v>510</v>
      </c>
      <c r="E325" s="135">
        <v>41343.4</v>
      </c>
      <c r="F325" s="135">
        <v>0</v>
      </c>
      <c r="H325" s="43"/>
      <c r="I325" s="43"/>
    </row>
    <row r="326" spans="1:6" s="3" customFormat="1" ht="192.75" customHeight="1">
      <c r="A326" s="2" t="s">
        <v>548</v>
      </c>
      <c r="B326" s="7" t="s">
        <v>19</v>
      </c>
      <c r="C326" s="7" t="s">
        <v>197</v>
      </c>
      <c r="D326" s="7"/>
      <c r="E326" s="135">
        <f>E327</f>
        <v>371280.9</v>
      </c>
      <c r="F326" s="135">
        <f>F327</f>
        <v>0</v>
      </c>
    </row>
    <row r="327" spans="1:6" s="3" customFormat="1" ht="31.5">
      <c r="A327" s="2" t="s">
        <v>509</v>
      </c>
      <c r="B327" s="7" t="s">
        <v>19</v>
      </c>
      <c r="C327" s="7" t="s">
        <v>197</v>
      </c>
      <c r="D327" s="7" t="s">
        <v>510</v>
      </c>
      <c r="E327" s="135">
        <v>371280.9</v>
      </c>
      <c r="F327" s="135">
        <v>0</v>
      </c>
    </row>
    <row r="328" spans="1:6" s="3" customFormat="1" ht="194.25" customHeight="1">
      <c r="A328" s="2" t="s">
        <v>549</v>
      </c>
      <c r="B328" s="7" t="s">
        <v>19</v>
      </c>
      <c r="C328" s="7" t="s">
        <v>198</v>
      </c>
      <c r="D328" s="7"/>
      <c r="E328" s="135">
        <f>E329</f>
        <v>15376.5</v>
      </c>
      <c r="F328" s="135">
        <f>F329</f>
        <v>0</v>
      </c>
    </row>
    <row r="329" spans="1:6" s="3" customFormat="1" ht="31.5">
      <c r="A329" s="2" t="s">
        <v>509</v>
      </c>
      <c r="B329" s="7" t="s">
        <v>19</v>
      </c>
      <c r="C329" s="7" t="s">
        <v>198</v>
      </c>
      <c r="D329" s="7" t="s">
        <v>510</v>
      </c>
      <c r="E329" s="135">
        <v>15376.5</v>
      </c>
      <c r="F329" s="135">
        <v>0</v>
      </c>
    </row>
    <row r="330" spans="1:6" s="3" customFormat="1" ht="220.5">
      <c r="A330" s="2" t="s">
        <v>550</v>
      </c>
      <c r="B330" s="7" t="s">
        <v>19</v>
      </c>
      <c r="C330" s="7" t="s">
        <v>199</v>
      </c>
      <c r="D330" s="7"/>
      <c r="E330" s="135">
        <f>E331</f>
        <v>38447.4</v>
      </c>
      <c r="F330" s="135">
        <f>F331</f>
        <v>0</v>
      </c>
    </row>
    <row r="331" spans="1:6" s="3" customFormat="1" ht="31.5">
      <c r="A331" s="2" t="s">
        <v>509</v>
      </c>
      <c r="B331" s="7" t="s">
        <v>19</v>
      </c>
      <c r="C331" s="7" t="s">
        <v>199</v>
      </c>
      <c r="D331" s="7" t="s">
        <v>510</v>
      </c>
      <c r="E331" s="135">
        <v>38447.4</v>
      </c>
      <c r="F331" s="135">
        <v>0</v>
      </c>
    </row>
    <row r="332" spans="1:6" s="3" customFormat="1" ht="63">
      <c r="A332" s="2" t="s">
        <v>204</v>
      </c>
      <c r="B332" s="7" t="s">
        <v>19</v>
      </c>
      <c r="C332" s="7" t="s">
        <v>210</v>
      </c>
      <c r="D332" s="7"/>
      <c r="E332" s="135">
        <f>E333+E335</f>
        <v>22804.6</v>
      </c>
      <c r="F332" s="135">
        <f>F333+F335</f>
        <v>0</v>
      </c>
    </row>
    <row r="333" spans="1:6" s="3" customFormat="1" ht="31.5">
      <c r="A333" s="2" t="s">
        <v>186</v>
      </c>
      <c r="B333" s="7" t="s">
        <v>19</v>
      </c>
      <c r="C333" s="7" t="s">
        <v>353</v>
      </c>
      <c r="D333" s="7"/>
      <c r="E333" s="135">
        <f>E334</f>
        <v>13120</v>
      </c>
      <c r="F333" s="135">
        <f>F334</f>
        <v>0</v>
      </c>
    </row>
    <row r="334" spans="1:9" s="3" customFormat="1" ht="31.5">
      <c r="A334" s="2" t="s">
        <v>509</v>
      </c>
      <c r="B334" s="7" t="s">
        <v>19</v>
      </c>
      <c r="C334" s="7" t="s">
        <v>353</v>
      </c>
      <c r="D334" s="7" t="s">
        <v>510</v>
      </c>
      <c r="E334" s="135">
        <v>13120</v>
      </c>
      <c r="F334" s="135">
        <v>0</v>
      </c>
      <c r="H334" s="43"/>
      <c r="I334" s="43"/>
    </row>
    <row r="335" spans="1:9" s="3" customFormat="1" ht="51" customHeight="1">
      <c r="A335" s="2" t="s">
        <v>781</v>
      </c>
      <c r="B335" s="7" t="s">
        <v>19</v>
      </c>
      <c r="C335" s="7" t="s">
        <v>40</v>
      </c>
      <c r="D335" s="7"/>
      <c r="E335" s="146">
        <f>E336</f>
        <v>9684.6</v>
      </c>
      <c r="F335" s="135">
        <f>F336</f>
        <v>0</v>
      </c>
      <c r="H335" s="43"/>
      <c r="I335" s="43"/>
    </row>
    <row r="336" spans="1:9" s="3" customFormat="1" ht="31.5">
      <c r="A336" s="2" t="s">
        <v>509</v>
      </c>
      <c r="B336" s="7" t="s">
        <v>19</v>
      </c>
      <c r="C336" s="7" t="s">
        <v>40</v>
      </c>
      <c r="D336" s="7" t="s">
        <v>510</v>
      </c>
      <c r="E336" s="135">
        <v>9684.6</v>
      </c>
      <c r="F336" s="135">
        <v>0</v>
      </c>
      <c r="H336" s="43"/>
      <c r="I336" s="43"/>
    </row>
    <row r="337" spans="1:9" s="3" customFormat="1" ht="78.75">
      <c r="A337" s="2" t="s">
        <v>255</v>
      </c>
      <c r="B337" s="7" t="s">
        <v>19</v>
      </c>
      <c r="C337" s="7" t="s">
        <v>256</v>
      </c>
      <c r="D337" s="7"/>
      <c r="E337" s="146">
        <f aca="true" t="shared" si="7" ref="E337:F339">E338</f>
        <v>3500</v>
      </c>
      <c r="F337" s="135">
        <f t="shared" si="7"/>
        <v>0</v>
      </c>
      <c r="H337" s="43"/>
      <c r="I337" s="43"/>
    </row>
    <row r="338" spans="1:9" s="3" customFormat="1" ht="78.75">
      <c r="A338" s="2" t="s">
        <v>542</v>
      </c>
      <c r="B338" s="7" t="s">
        <v>19</v>
      </c>
      <c r="C338" s="7" t="s">
        <v>258</v>
      </c>
      <c r="D338" s="7"/>
      <c r="E338" s="146">
        <f t="shared" si="7"/>
        <v>3500</v>
      </c>
      <c r="F338" s="135">
        <f t="shared" si="7"/>
        <v>0</v>
      </c>
      <c r="H338" s="43"/>
      <c r="I338" s="43"/>
    </row>
    <row r="339" spans="1:9" s="3" customFormat="1" ht="31.5">
      <c r="A339" s="2" t="s">
        <v>348</v>
      </c>
      <c r="B339" s="7" t="s">
        <v>19</v>
      </c>
      <c r="C339" s="7" t="s">
        <v>349</v>
      </c>
      <c r="D339" s="7"/>
      <c r="E339" s="146">
        <f t="shared" si="7"/>
        <v>3500</v>
      </c>
      <c r="F339" s="135">
        <f t="shared" si="7"/>
        <v>0</v>
      </c>
      <c r="H339" s="43"/>
      <c r="I339" s="43"/>
    </row>
    <row r="340" spans="1:9" s="3" customFormat="1" ht="31.5">
      <c r="A340" s="2" t="s">
        <v>182</v>
      </c>
      <c r="B340" s="7" t="s">
        <v>19</v>
      </c>
      <c r="C340" s="7" t="s">
        <v>349</v>
      </c>
      <c r="D340" s="7" t="s">
        <v>516</v>
      </c>
      <c r="E340" s="146">
        <v>3500</v>
      </c>
      <c r="F340" s="135">
        <v>0</v>
      </c>
      <c r="H340" s="43"/>
      <c r="I340" s="43"/>
    </row>
    <row r="341" spans="1:9" s="3" customFormat="1" ht="15.75">
      <c r="A341" s="2" t="s">
        <v>500</v>
      </c>
      <c r="B341" s="7" t="s">
        <v>19</v>
      </c>
      <c r="C341" s="7" t="s">
        <v>666</v>
      </c>
      <c r="D341" s="7"/>
      <c r="E341" s="135">
        <f>E346+E350+E352+E354</f>
        <v>0</v>
      </c>
      <c r="F341" s="135">
        <f>F346+F350+F352+F354+F342+F344+F348+F356</f>
        <v>657891.314</v>
      </c>
      <c r="H341" s="43"/>
      <c r="I341" s="43"/>
    </row>
    <row r="342" spans="1:9" s="3" customFormat="1" ht="64.5" customHeight="1">
      <c r="A342" s="2" t="s">
        <v>781</v>
      </c>
      <c r="B342" s="7" t="s">
        <v>19</v>
      </c>
      <c r="C342" s="7" t="s">
        <v>712</v>
      </c>
      <c r="D342" s="7"/>
      <c r="E342" s="146">
        <f>E343</f>
        <v>0</v>
      </c>
      <c r="F342" s="135">
        <f>F343</f>
        <v>9684.6</v>
      </c>
      <c r="H342" s="43"/>
      <c r="I342" s="43"/>
    </row>
    <row r="343" spans="1:9" s="3" customFormat="1" ht="31.5">
      <c r="A343" s="2" t="s">
        <v>509</v>
      </c>
      <c r="B343" s="7" t="s">
        <v>19</v>
      </c>
      <c r="C343" s="7" t="s">
        <v>712</v>
      </c>
      <c r="D343" s="7" t="s">
        <v>510</v>
      </c>
      <c r="E343" s="135">
        <v>0</v>
      </c>
      <c r="F343" s="135">
        <v>9684.6</v>
      </c>
      <c r="H343" s="43"/>
      <c r="I343" s="43"/>
    </row>
    <row r="344" spans="1:9" s="3" customFormat="1" ht="31.5">
      <c r="A344" s="2" t="s">
        <v>748</v>
      </c>
      <c r="B344" s="7" t="s">
        <v>19</v>
      </c>
      <c r="C344" s="7" t="s">
        <v>756</v>
      </c>
      <c r="D344" s="7"/>
      <c r="E344" s="135">
        <f>E345</f>
        <v>0</v>
      </c>
      <c r="F344" s="135">
        <f>F345</f>
        <v>2618</v>
      </c>
      <c r="H344" s="43"/>
      <c r="I344" s="43"/>
    </row>
    <row r="345" spans="1:9" s="3" customFormat="1" ht="31.5">
      <c r="A345" s="2" t="s">
        <v>509</v>
      </c>
      <c r="B345" s="7" t="s">
        <v>19</v>
      </c>
      <c r="C345" s="7" t="s">
        <v>756</v>
      </c>
      <c r="D345" s="7" t="s">
        <v>510</v>
      </c>
      <c r="E345" s="135">
        <v>0</v>
      </c>
      <c r="F345" s="135">
        <v>2618</v>
      </c>
      <c r="H345" s="43"/>
      <c r="I345" s="43"/>
    </row>
    <row r="346" spans="1:6" s="3" customFormat="1" ht="31.5">
      <c r="A346" s="2" t="s">
        <v>186</v>
      </c>
      <c r="B346" s="7" t="s">
        <v>19</v>
      </c>
      <c r="C346" s="7" t="s">
        <v>708</v>
      </c>
      <c r="D346" s="7"/>
      <c r="E346" s="135">
        <f>E347</f>
        <v>0</v>
      </c>
      <c r="F346" s="135">
        <f>F347</f>
        <v>151202</v>
      </c>
    </row>
    <row r="347" spans="1:9" s="3" customFormat="1" ht="31.5">
      <c r="A347" s="2" t="s">
        <v>509</v>
      </c>
      <c r="B347" s="7" t="s">
        <v>19</v>
      </c>
      <c r="C347" s="7" t="s">
        <v>708</v>
      </c>
      <c r="D347" s="7" t="s">
        <v>510</v>
      </c>
      <c r="E347" s="135">
        <v>0</v>
      </c>
      <c r="F347" s="135">
        <v>151202</v>
      </c>
      <c r="H347" s="43"/>
      <c r="I347" s="43"/>
    </row>
    <row r="348" spans="1:9" s="3" customFormat="1" ht="47.25">
      <c r="A348" s="2" t="s">
        <v>1084</v>
      </c>
      <c r="B348" s="7" t="s">
        <v>19</v>
      </c>
      <c r="C348" s="7" t="s">
        <v>1088</v>
      </c>
      <c r="D348" s="7"/>
      <c r="E348" s="135">
        <f>E349</f>
        <v>0</v>
      </c>
      <c r="F348" s="135">
        <f>F349</f>
        <v>41343.4</v>
      </c>
      <c r="H348" s="43"/>
      <c r="I348" s="43"/>
    </row>
    <row r="349" spans="1:9" s="3" customFormat="1" ht="31.5">
      <c r="A349" s="2" t="s">
        <v>509</v>
      </c>
      <c r="B349" s="7" t="s">
        <v>19</v>
      </c>
      <c r="C349" s="7" t="s">
        <v>1088</v>
      </c>
      <c r="D349" s="7" t="s">
        <v>510</v>
      </c>
      <c r="E349" s="135">
        <v>0</v>
      </c>
      <c r="F349" s="135">
        <v>41343.4</v>
      </c>
      <c r="H349" s="43"/>
      <c r="I349" s="43"/>
    </row>
    <row r="350" spans="1:6" s="3" customFormat="1" ht="197.25" customHeight="1">
      <c r="A350" s="2" t="s">
        <v>548</v>
      </c>
      <c r="B350" s="7" t="s">
        <v>19</v>
      </c>
      <c r="C350" s="7" t="s">
        <v>709</v>
      </c>
      <c r="D350" s="7"/>
      <c r="E350" s="135">
        <f>E351</f>
        <v>0</v>
      </c>
      <c r="F350" s="135">
        <f>F351</f>
        <v>398384.4</v>
      </c>
    </row>
    <row r="351" spans="1:6" s="3" customFormat="1" ht="31.5">
      <c r="A351" s="2" t="s">
        <v>509</v>
      </c>
      <c r="B351" s="7" t="s">
        <v>19</v>
      </c>
      <c r="C351" s="7" t="s">
        <v>709</v>
      </c>
      <c r="D351" s="7" t="s">
        <v>510</v>
      </c>
      <c r="E351" s="135">
        <v>0</v>
      </c>
      <c r="F351" s="135">
        <v>398384.4</v>
      </c>
    </row>
    <row r="352" spans="1:6" s="3" customFormat="1" ht="192.75" customHeight="1">
      <c r="A352" s="2" t="s">
        <v>549</v>
      </c>
      <c r="B352" s="7" t="s">
        <v>19</v>
      </c>
      <c r="C352" s="7" t="s">
        <v>710</v>
      </c>
      <c r="D352" s="7"/>
      <c r="E352" s="135">
        <f>E353</f>
        <v>0</v>
      </c>
      <c r="F352" s="135">
        <f>F353</f>
        <v>15376.5</v>
      </c>
    </row>
    <row r="353" spans="1:6" s="3" customFormat="1" ht="31.5">
      <c r="A353" s="2" t="s">
        <v>509</v>
      </c>
      <c r="B353" s="7" t="s">
        <v>19</v>
      </c>
      <c r="C353" s="7" t="s">
        <v>710</v>
      </c>
      <c r="D353" s="7" t="s">
        <v>510</v>
      </c>
      <c r="E353" s="135">
        <v>0</v>
      </c>
      <c r="F353" s="135">
        <v>15376.5</v>
      </c>
    </row>
    <row r="354" spans="1:6" s="3" customFormat="1" ht="208.5" customHeight="1">
      <c r="A354" s="2" t="s">
        <v>550</v>
      </c>
      <c r="B354" s="7" t="s">
        <v>19</v>
      </c>
      <c r="C354" s="7" t="s">
        <v>711</v>
      </c>
      <c r="D354" s="7"/>
      <c r="E354" s="135">
        <f>E355</f>
        <v>0</v>
      </c>
      <c r="F354" s="135">
        <f>F355</f>
        <v>38918.5</v>
      </c>
    </row>
    <row r="355" spans="1:6" s="3" customFormat="1" ht="31.5">
      <c r="A355" s="2" t="s">
        <v>509</v>
      </c>
      <c r="B355" s="7" t="s">
        <v>19</v>
      </c>
      <c r="C355" s="7" t="s">
        <v>711</v>
      </c>
      <c r="D355" s="7" t="s">
        <v>510</v>
      </c>
      <c r="E355" s="135">
        <v>0</v>
      </c>
      <c r="F355" s="135">
        <v>38918.5</v>
      </c>
    </row>
    <row r="356" spans="1:9" s="3" customFormat="1" ht="15.75">
      <c r="A356" s="2" t="s">
        <v>774</v>
      </c>
      <c r="B356" s="7" t="s">
        <v>19</v>
      </c>
      <c r="C356" s="7" t="s">
        <v>831</v>
      </c>
      <c r="D356" s="7"/>
      <c r="E356" s="135">
        <f>E357</f>
        <v>0</v>
      </c>
      <c r="F356" s="135">
        <f>F357</f>
        <v>363.914</v>
      </c>
      <c r="H356" s="43"/>
      <c r="I356" s="43"/>
    </row>
    <row r="357" spans="1:9" s="3" customFormat="1" ht="47.25">
      <c r="A357" s="2" t="s">
        <v>90</v>
      </c>
      <c r="B357" s="7" t="s">
        <v>19</v>
      </c>
      <c r="C357" s="7" t="s">
        <v>832</v>
      </c>
      <c r="D357" s="7"/>
      <c r="E357" s="135">
        <f>E358</f>
        <v>0</v>
      </c>
      <c r="F357" s="135">
        <f>F358</f>
        <v>363.914</v>
      </c>
      <c r="H357" s="43"/>
      <c r="I357" s="43"/>
    </row>
    <row r="358" spans="1:9" s="3" customFormat="1" ht="31.5">
      <c r="A358" s="2" t="s">
        <v>509</v>
      </c>
      <c r="B358" s="7" t="s">
        <v>19</v>
      </c>
      <c r="C358" s="7" t="s">
        <v>832</v>
      </c>
      <c r="D358" s="7" t="s">
        <v>510</v>
      </c>
      <c r="E358" s="135">
        <v>0</v>
      </c>
      <c r="F358" s="135">
        <v>363.914</v>
      </c>
      <c r="H358" s="43"/>
      <c r="I358" s="43"/>
    </row>
    <row r="359" spans="1:6" s="3" customFormat="1" ht="15.75">
      <c r="A359" s="2" t="s">
        <v>391</v>
      </c>
      <c r="B359" s="7" t="s">
        <v>390</v>
      </c>
      <c r="C359" s="7"/>
      <c r="D359" s="7"/>
      <c r="E359" s="135">
        <f>E360+E371+E377</f>
        <v>109364.3</v>
      </c>
      <c r="F359" s="135">
        <f>F360+F371+F377</f>
        <v>114218.8</v>
      </c>
    </row>
    <row r="360" spans="1:6" s="3" customFormat="1" ht="36" customHeight="1">
      <c r="A360" s="2" t="s">
        <v>109</v>
      </c>
      <c r="B360" s="7" t="s">
        <v>390</v>
      </c>
      <c r="C360" s="7" t="s">
        <v>73</v>
      </c>
      <c r="D360" s="7"/>
      <c r="E360" s="135">
        <f>E361+E368</f>
        <v>69398</v>
      </c>
      <c r="F360" s="135">
        <f>F361</f>
        <v>0</v>
      </c>
    </row>
    <row r="361" spans="1:6" s="3" customFormat="1" ht="37.5" customHeight="1">
      <c r="A361" s="2" t="s">
        <v>201</v>
      </c>
      <c r="B361" s="7" t="s">
        <v>390</v>
      </c>
      <c r="C361" s="7" t="s">
        <v>202</v>
      </c>
      <c r="D361" s="7"/>
      <c r="E361" s="135">
        <f>E362+E364+E366</f>
        <v>59018</v>
      </c>
      <c r="F361" s="135">
        <f>F362+F364+F366</f>
        <v>0</v>
      </c>
    </row>
    <row r="362" spans="1:6" s="3" customFormat="1" ht="63">
      <c r="A362" s="2" t="s">
        <v>615</v>
      </c>
      <c r="B362" s="7" t="s">
        <v>390</v>
      </c>
      <c r="C362" s="7" t="s">
        <v>43</v>
      </c>
      <c r="D362" s="7"/>
      <c r="E362" s="135">
        <f>E363</f>
        <v>15261</v>
      </c>
      <c r="F362" s="135">
        <f>F363</f>
        <v>0</v>
      </c>
    </row>
    <row r="363" spans="1:6" s="3" customFormat="1" ht="31.5">
      <c r="A363" s="2" t="s">
        <v>509</v>
      </c>
      <c r="B363" s="7" t="s">
        <v>390</v>
      </c>
      <c r="C363" s="7" t="s">
        <v>43</v>
      </c>
      <c r="D363" s="7" t="s">
        <v>510</v>
      </c>
      <c r="E363" s="135">
        <v>15261</v>
      </c>
      <c r="F363" s="135">
        <v>0</v>
      </c>
    </row>
    <row r="364" spans="1:6" s="3" customFormat="1" ht="31.5">
      <c r="A364" s="2" t="s">
        <v>748</v>
      </c>
      <c r="B364" s="7" t="s">
        <v>390</v>
      </c>
      <c r="C364" s="7" t="s">
        <v>1085</v>
      </c>
      <c r="D364" s="7"/>
      <c r="E364" s="135">
        <f>E365</f>
        <v>300</v>
      </c>
      <c r="F364" s="135">
        <v>0</v>
      </c>
    </row>
    <row r="365" spans="1:6" s="3" customFormat="1" ht="31.5">
      <c r="A365" s="2" t="s">
        <v>509</v>
      </c>
      <c r="B365" s="7" t="s">
        <v>390</v>
      </c>
      <c r="C365" s="7" t="s">
        <v>1085</v>
      </c>
      <c r="D365" s="7" t="s">
        <v>510</v>
      </c>
      <c r="E365" s="135">
        <v>300</v>
      </c>
      <c r="F365" s="135">
        <v>0</v>
      </c>
    </row>
    <row r="366" spans="1:6" s="3" customFormat="1" ht="15.75">
      <c r="A366" s="2" t="s">
        <v>187</v>
      </c>
      <c r="B366" s="7" t="s">
        <v>390</v>
      </c>
      <c r="C366" s="7" t="s">
        <v>203</v>
      </c>
      <c r="D366" s="7"/>
      <c r="E366" s="135">
        <f>E367</f>
        <v>43457</v>
      </c>
      <c r="F366" s="135">
        <f>F367</f>
        <v>0</v>
      </c>
    </row>
    <row r="367" spans="1:6" s="3" customFormat="1" ht="31.5">
      <c r="A367" s="2" t="s">
        <v>509</v>
      </c>
      <c r="B367" s="7" t="s">
        <v>390</v>
      </c>
      <c r="C367" s="7" t="s">
        <v>203</v>
      </c>
      <c r="D367" s="7" t="s">
        <v>510</v>
      </c>
      <c r="E367" s="135">
        <v>43457</v>
      </c>
      <c r="F367" s="135">
        <v>0</v>
      </c>
    </row>
    <row r="368" spans="1:6" s="3" customFormat="1" ht="48" customHeight="1">
      <c r="A368" s="2" t="s">
        <v>826</v>
      </c>
      <c r="B368" s="7" t="s">
        <v>390</v>
      </c>
      <c r="C368" s="7" t="s">
        <v>827</v>
      </c>
      <c r="D368" s="7"/>
      <c r="E368" s="135">
        <f>E369</f>
        <v>10380</v>
      </c>
      <c r="F368" s="135">
        <f>F369</f>
        <v>0</v>
      </c>
    </row>
    <row r="369" spans="1:6" s="3" customFormat="1" ht="15.75">
      <c r="A369" s="2" t="s">
        <v>187</v>
      </c>
      <c r="B369" s="7" t="s">
        <v>390</v>
      </c>
      <c r="C369" s="7" t="s">
        <v>828</v>
      </c>
      <c r="D369" s="7"/>
      <c r="E369" s="135">
        <f>E370</f>
        <v>10380</v>
      </c>
      <c r="F369" s="135">
        <f>F370</f>
        <v>0</v>
      </c>
    </row>
    <row r="370" spans="1:6" s="3" customFormat="1" ht="31.5">
      <c r="A370" s="2" t="s">
        <v>509</v>
      </c>
      <c r="B370" s="7" t="s">
        <v>390</v>
      </c>
      <c r="C370" s="7" t="s">
        <v>828</v>
      </c>
      <c r="D370" s="7" t="s">
        <v>510</v>
      </c>
      <c r="E370" s="135">
        <v>10380</v>
      </c>
      <c r="F370" s="135">
        <v>0</v>
      </c>
    </row>
    <row r="371" spans="1:6" s="3" customFormat="1" ht="47.25">
      <c r="A371" s="2" t="s">
        <v>2</v>
      </c>
      <c r="B371" s="7" t="s">
        <v>390</v>
      </c>
      <c r="C371" s="7" t="s">
        <v>230</v>
      </c>
      <c r="D371" s="7"/>
      <c r="E371" s="135">
        <f aca="true" t="shared" si="8" ref="E371:F373">E372</f>
        <v>39966.3</v>
      </c>
      <c r="F371" s="135">
        <f t="shared" si="8"/>
        <v>0</v>
      </c>
    </row>
    <row r="372" spans="1:6" s="3" customFormat="1" ht="47.25">
      <c r="A372" s="2" t="s">
        <v>4</v>
      </c>
      <c r="B372" s="7" t="s">
        <v>390</v>
      </c>
      <c r="C372" s="7" t="s">
        <v>236</v>
      </c>
      <c r="D372" s="7"/>
      <c r="E372" s="135">
        <f>E373+E375</f>
        <v>39966.3</v>
      </c>
      <c r="F372" s="135">
        <f>F373+F375</f>
        <v>0</v>
      </c>
    </row>
    <row r="373" spans="1:6" s="3" customFormat="1" ht="15.75">
      <c r="A373" s="2" t="s">
        <v>187</v>
      </c>
      <c r="B373" s="7" t="s">
        <v>390</v>
      </c>
      <c r="C373" s="7" t="s">
        <v>237</v>
      </c>
      <c r="D373" s="7"/>
      <c r="E373" s="135">
        <f t="shared" si="8"/>
        <v>28591.6</v>
      </c>
      <c r="F373" s="135">
        <f t="shared" si="8"/>
        <v>0</v>
      </c>
    </row>
    <row r="374" spans="1:6" s="3" customFormat="1" ht="31.5">
      <c r="A374" s="2" t="s">
        <v>509</v>
      </c>
      <c r="B374" s="7" t="s">
        <v>390</v>
      </c>
      <c r="C374" s="7" t="s">
        <v>237</v>
      </c>
      <c r="D374" s="7" t="s">
        <v>510</v>
      </c>
      <c r="E374" s="135">
        <v>28591.6</v>
      </c>
      <c r="F374" s="135">
        <v>0</v>
      </c>
    </row>
    <row r="375" spans="1:6" s="3" customFormat="1" ht="63">
      <c r="A375" s="2" t="s">
        <v>615</v>
      </c>
      <c r="B375" s="7" t="s">
        <v>390</v>
      </c>
      <c r="C375" s="7" t="s">
        <v>44</v>
      </c>
      <c r="D375" s="7"/>
      <c r="E375" s="135">
        <f>E376</f>
        <v>11374.7</v>
      </c>
      <c r="F375" s="135">
        <f>F376</f>
        <v>0</v>
      </c>
    </row>
    <row r="376" spans="1:6" s="3" customFormat="1" ht="31.5">
      <c r="A376" s="2" t="s">
        <v>509</v>
      </c>
      <c r="B376" s="7" t="s">
        <v>390</v>
      </c>
      <c r="C376" s="7" t="s">
        <v>44</v>
      </c>
      <c r="D376" s="7" t="s">
        <v>510</v>
      </c>
      <c r="E376" s="135">
        <v>11374.7</v>
      </c>
      <c r="F376" s="135">
        <v>0</v>
      </c>
    </row>
    <row r="377" spans="1:6" s="3" customFormat="1" ht="15.75">
      <c r="A377" s="2" t="s">
        <v>500</v>
      </c>
      <c r="B377" s="7" t="s">
        <v>390</v>
      </c>
      <c r="C377" s="7" t="s">
        <v>666</v>
      </c>
      <c r="D377" s="7"/>
      <c r="E377" s="135">
        <f>E378+E380</f>
        <v>0</v>
      </c>
      <c r="F377" s="135">
        <f>F378+F380+F382</f>
        <v>114218.8</v>
      </c>
    </row>
    <row r="378" spans="1:6" s="3" customFormat="1" ht="15.75">
      <c r="A378" s="2" t="s">
        <v>187</v>
      </c>
      <c r="B378" s="7" t="s">
        <v>390</v>
      </c>
      <c r="C378" s="7" t="s">
        <v>706</v>
      </c>
      <c r="D378" s="7"/>
      <c r="E378" s="135">
        <f>E379</f>
        <v>0</v>
      </c>
      <c r="F378" s="135">
        <f>F379</f>
        <v>85791.8</v>
      </c>
    </row>
    <row r="379" spans="1:6" s="3" customFormat="1" ht="31.5">
      <c r="A379" s="2" t="s">
        <v>509</v>
      </c>
      <c r="B379" s="7" t="s">
        <v>390</v>
      </c>
      <c r="C379" s="7" t="s">
        <v>706</v>
      </c>
      <c r="D379" s="7" t="s">
        <v>510</v>
      </c>
      <c r="E379" s="135">
        <v>0</v>
      </c>
      <c r="F379" s="135">
        <v>85791.8</v>
      </c>
    </row>
    <row r="380" spans="1:6" s="3" customFormat="1" ht="63">
      <c r="A380" s="2" t="s">
        <v>615</v>
      </c>
      <c r="B380" s="7" t="s">
        <v>390</v>
      </c>
      <c r="C380" s="7" t="s">
        <v>707</v>
      </c>
      <c r="D380" s="7"/>
      <c r="E380" s="135">
        <f>E381</f>
        <v>0</v>
      </c>
      <c r="F380" s="135">
        <f>F381</f>
        <v>28327</v>
      </c>
    </row>
    <row r="381" spans="1:6" s="3" customFormat="1" ht="31.5">
      <c r="A381" s="2" t="s">
        <v>509</v>
      </c>
      <c r="B381" s="7" t="s">
        <v>390</v>
      </c>
      <c r="C381" s="7" t="s">
        <v>707</v>
      </c>
      <c r="D381" s="7" t="s">
        <v>510</v>
      </c>
      <c r="E381" s="135">
        <v>0</v>
      </c>
      <c r="F381" s="135">
        <v>28327</v>
      </c>
    </row>
    <row r="382" spans="1:6" s="3" customFormat="1" ht="31.5">
      <c r="A382" s="2" t="s">
        <v>748</v>
      </c>
      <c r="B382" s="7" t="s">
        <v>390</v>
      </c>
      <c r="C382" s="7" t="s">
        <v>756</v>
      </c>
      <c r="D382" s="7"/>
      <c r="E382" s="135">
        <f>E383</f>
        <v>0</v>
      </c>
      <c r="F382" s="135">
        <f>F383</f>
        <v>100</v>
      </c>
    </row>
    <row r="383" spans="1:6" s="3" customFormat="1" ht="31.5">
      <c r="A383" s="2" t="s">
        <v>509</v>
      </c>
      <c r="B383" s="7" t="s">
        <v>390</v>
      </c>
      <c r="C383" s="7" t="s">
        <v>756</v>
      </c>
      <c r="D383" s="7" t="s">
        <v>510</v>
      </c>
      <c r="E383" s="135">
        <v>0</v>
      </c>
      <c r="F383" s="135">
        <v>100</v>
      </c>
    </row>
    <row r="384" spans="1:6" s="3" customFormat="1" ht="15.75">
      <c r="A384" s="2" t="s">
        <v>376</v>
      </c>
      <c r="B384" s="7" t="s">
        <v>20</v>
      </c>
      <c r="C384" s="7"/>
      <c r="D384" s="7"/>
      <c r="E384" s="135">
        <f>E385+E393+E397+E401</f>
        <v>33478.5</v>
      </c>
      <c r="F384" s="135">
        <f>F385+F393+F397+F401</f>
        <v>34387.7</v>
      </c>
    </row>
    <row r="385" spans="1:6" s="3" customFormat="1" ht="33.75" customHeight="1">
      <c r="A385" s="2" t="s">
        <v>109</v>
      </c>
      <c r="B385" s="7" t="s">
        <v>20</v>
      </c>
      <c r="C385" s="7" t="s">
        <v>73</v>
      </c>
      <c r="D385" s="7"/>
      <c r="E385" s="135">
        <f>E386</f>
        <v>20617.5</v>
      </c>
      <c r="F385" s="135">
        <f>F386</f>
        <v>0</v>
      </c>
    </row>
    <row r="386" spans="1:6" s="3" customFormat="1" ht="47.25">
      <c r="A386" s="2" t="s">
        <v>327</v>
      </c>
      <c r="B386" s="7" t="s">
        <v>20</v>
      </c>
      <c r="C386" s="7" t="s">
        <v>205</v>
      </c>
      <c r="D386" s="7"/>
      <c r="E386" s="135">
        <f>E387+E390</f>
        <v>20617.5</v>
      </c>
      <c r="F386" s="135">
        <f>F387+F390</f>
        <v>0</v>
      </c>
    </row>
    <row r="387" spans="1:6" s="3" customFormat="1" ht="31.5">
      <c r="A387" s="2" t="s">
        <v>462</v>
      </c>
      <c r="B387" s="7" t="s">
        <v>20</v>
      </c>
      <c r="C387" s="7" t="s">
        <v>63</v>
      </c>
      <c r="D387" s="7"/>
      <c r="E387" s="135">
        <f>E388+E389</f>
        <v>2100</v>
      </c>
      <c r="F387" s="135">
        <f>F388+F389</f>
        <v>0</v>
      </c>
    </row>
    <row r="388" spans="1:6" s="3" customFormat="1" ht="15.75">
      <c r="A388" s="2" t="s">
        <v>514</v>
      </c>
      <c r="B388" s="7" t="s">
        <v>20</v>
      </c>
      <c r="C388" s="7" t="s">
        <v>63</v>
      </c>
      <c r="D388" s="7" t="s">
        <v>513</v>
      </c>
      <c r="E388" s="135">
        <v>500</v>
      </c>
      <c r="F388" s="135">
        <v>0</v>
      </c>
    </row>
    <row r="389" spans="1:6" s="3" customFormat="1" ht="31.5">
      <c r="A389" s="2" t="s">
        <v>509</v>
      </c>
      <c r="B389" s="7" t="s">
        <v>20</v>
      </c>
      <c r="C389" s="7" t="s">
        <v>63</v>
      </c>
      <c r="D389" s="7" t="s">
        <v>510</v>
      </c>
      <c r="E389" s="135">
        <v>1600</v>
      </c>
      <c r="F389" s="135">
        <v>0</v>
      </c>
    </row>
    <row r="390" spans="1:6" s="3" customFormat="1" ht="98.25" customHeight="1">
      <c r="A390" s="2" t="s">
        <v>785</v>
      </c>
      <c r="B390" s="7" t="s">
        <v>20</v>
      </c>
      <c r="C390" s="7" t="s">
        <v>64</v>
      </c>
      <c r="D390" s="7"/>
      <c r="E390" s="135">
        <f>E391+E392</f>
        <v>18517.5</v>
      </c>
      <c r="F390" s="135">
        <f>F391+F392</f>
        <v>0</v>
      </c>
    </row>
    <row r="391" spans="1:6" s="3" customFormat="1" ht="31.5">
      <c r="A391" s="2" t="s">
        <v>529</v>
      </c>
      <c r="B391" s="7" t="s">
        <v>20</v>
      </c>
      <c r="C391" s="7" t="s">
        <v>64</v>
      </c>
      <c r="D391" s="7" t="s">
        <v>513</v>
      </c>
      <c r="E391" s="135">
        <v>11743.5</v>
      </c>
      <c r="F391" s="135">
        <v>0</v>
      </c>
    </row>
    <row r="392" spans="1:6" s="3" customFormat="1" ht="31.5">
      <c r="A392" s="2" t="s">
        <v>509</v>
      </c>
      <c r="B392" s="7" t="s">
        <v>20</v>
      </c>
      <c r="C392" s="7" t="s">
        <v>64</v>
      </c>
      <c r="D392" s="7" t="s">
        <v>510</v>
      </c>
      <c r="E392" s="135">
        <v>6774</v>
      </c>
      <c r="F392" s="135">
        <v>0</v>
      </c>
    </row>
    <row r="393" spans="1:6" s="3" customFormat="1" ht="52.5" customHeight="1">
      <c r="A393" s="2" t="s">
        <v>218</v>
      </c>
      <c r="B393" s="7" t="s">
        <v>20</v>
      </c>
      <c r="C393" s="7" t="s">
        <v>219</v>
      </c>
      <c r="D393" s="7"/>
      <c r="E393" s="135">
        <f aca="true" t="shared" si="9" ref="E393:F395">E394</f>
        <v>12641</v>
      </c>
      <c r="F393" s="135">
        <f t="shared" si="9"/>
        <v>0</v>
      </c>
    </row>
    <row r="394" spans="1:6" s="3" customFormat="1" ht="35.25" customHeight="1">
      <c r="A394" s="2" t="s">
        <v>220</v>
      </c>
      <c r="B394" s="7" t="s">
        <v>20</v>
      </c>
      <c r="C394" s="7" t="s">
        <v>221</v>
      </c>
      <c r="D394" s="7"/>
      <c r="E394" s="135">
        <f t="shared" si="9"/>
        <v>12641</v>
      </c>
      <c r="F394" s="135">
        <f t="shared" si="9"/>
        <v>0</v>
      </c>
    </row>
    <row r="395" spans="1:6" s="3" customFormat="1" ht="15.75">
      <c r="A395" s="2" t="s">
        <v>515</v>
      </c>
      <c r="B395" s="7" t="s">
        <v>20</v>
      </c>
      <c r="C395" s="7" t="s">
        <v>222</v>
      </c>
      <c r="D395" s="7"/>
      <c r="E395" s="135">
        <f t="shared" si="9"/>
        <v>12641</v>
      </c>
      <c r="F395" s="135">
        <f t="shared" si="9"/>
        <v>0</v>
      </c>
    </row>
    <row r="396" spans="1:6" s="3" customFormat="1" ht="31.5">
      <c r="A396" s="2" t="s">
        <v>509</v>
      </c>
      <c r="B396" s="7" t="s">
        <v>20</v>
      </c>
      <c r="C396" s="7" t="s">
        <v>222</v>
      </c>
      <c r="D396" s="7" t="s">
        <v>510</v>
      </c>
      <c r="E396" s="135">
        <v>12641</v>
      </c>
      <c r="F396" s="135">
        <v>0</v>
      </c>
    </row>
    <row r="397" spans="1:6" s="3" customFormat="1" ht="34.5" customHeight="1">
      <c r="A397" s="2" t="s">
        <v>280</v>
      </c>
      <c r="B397" s="7" t="s">
        <v>20</v>
      </c>
      <c r="C397" s="7" t="s">
        <v>281</v>
      </c>
      <c r="D397" s="7"/>
      <c r="E397" s="135">
        <f aca="true" t="shared" si="10" ref="E397:F399">E398</f>
        <v>220</v>
      </c>
      <c r="F397" s="135">
        <f t="shared" si="10"/>
        <v>0</v>
      </c>
    </row>
    <row r="398" spans="1:6" s="3" customFormat="1" ht="31.5">
      <c r="A398" s="2" t="s">
        <v>849</v>
      </c>
      <c r="B398" s="7" t="s">
        <v>20</v>
      </c>
      <c r="C398" s="7" t="s">
        <v>286</v>
      </c>
      <c r="D398" s="7"/>
      <c r="E398" s="135">
        <f t="shared" si="10"/>
        <v>220</v>
      </c>
      <c r="F398" s="135">
        <f t="shared" si="10"/>
        <v>0</v>
      </c>
    </row>
    <row r="399" spans="1:6" s="3" customFormat="1" ht="31.5">
      <c r="A399" s="2" t="s">
        <v>462</v>
      </c>
      <c r="B399" s="7" t="s">
        <v>20</v>
      </c>
      <c r="C399" s="7" t="s">
        <v>285</v>
      </c>
      <c r="D399" s="7"/>
      <c r="E399" s="135">
        <f t="shared" si="10"/>
        <v>220</v>
      </c>
      <c r="F399" s="135">
        <f t="shared" si="10"/>
        <v>0</v>
      </c>
    </row>
    <row r="400" spans="1:6" s="3" customFormat="1" ht="31.5">
      <c r="A400" s="2" t="s">
        <v>509</v>
      </c>
      <c r="B400" s="7" t="s">
        <v>20</v>
      </c>
      <c r="C400" s="7" t="s">
        <v>285</v>
      </c>
      <c r="D400" s="7" t="s">
        <v>510</v>
      </c>
      <c r="E400" s="135">
        <v>220</v>
      </c>
      <c r="F400" s="135">
        <v>0</v>
      </c>
    </row>
    <row r="401" spans="1:6" s="3" customFormat="1" ht="15.75">
      <c r="A401" s="2" t="s">
        <v>500</v>
      </c>
      <c r="B401" s="7" t="s">
        <v>20</v>
      </c>
      <c r="C401" s="7" t="s">
        <v>666</v>
      </c>
      <c r="D401" s="7"/>
      <c r="E401" s="135">
        <f>E402+E404+E407</f>
        <v>0</v>
      </c>
      <c r="F401" s="135">
        <f>F402+F404+F407</f>
        <v>34387.7</v>
      </c>
    </row>
    <row r="402" spans="1:6" s="3" customFormat="1" ht="15.75">
      <c r="A402" s="2" t="s">
        <v>515</v>
      </c>
      <c r="B402" s="7" t="s">
        <v>20</v>
      </c>
      <c r="C402" s="7" t="s">
        <v>705</v>
      </c>
      <c r="D402" s="7"/>
      <c r="E402" s="135">
        <f>E403</f>
        <v>0</v>
      </c>
      <c r="F402" s="135">
        <f>F403</f>
        <v>12735</v>
      </c>
    </row>
    <row r="403" spans="1:6" s="3" customFormat="1" ht="31.5">
      <c r="A403" s="2" t="s">
        <v>509</v>
      </c>
      <c r="B403" s="7" t="s">
        <v>20</v>
      </c>
      <c r="C403" s="7" t="s">
        <v>705</v>
      </c>
      <c r="D403" s="7" t="s">
        <v>510</v>
      </c>
      <c r="E403" s="135">
        <v>0</v>
      </c>
      <c r="F403" s="135">
        <v>12735</v>
      </c>
    </row>
    <row r="404" spans="1:6" s="3" customFormat="1" ht="31.5">
      <c r="A404" s="2" t="s">
        <v>462</v>
      </c>
      <c r="B404" s="7" t="s">
        <v>20</v>
      </c>
      <c r="C404" s="7" t="s">
        <v>703</v>
      </c>
      <c r="D404" s="7"/>
      <c r="E404" s="135">
        <f>E405+E406</f>
        <v>0</v>
      </c>
      <c r="F404" s="135">
        <f>F405+F406</f>
        <v>2320</v>
      </c>
    </row>
    <row r="405" spans="1:6" s="3" customFormat="1" ht="15.75">
      <c r="A405" s="2" t="s">
        <v>514</v>
      </c>
      <c r="B405" s="7" t="s">
        <v>20</v>
      </c>
      <c r="C405" s="7" t="s">
        <v>703</v>
      </c>
      <c r="D405" s="7" t="s">
        <v>513</v>
      </c>
      <c r="E405" s="135">
        <v>0</v>
      </c>
      <c r="F405" s="135">
        <v>500</v>
      </c>
    </row>
    <row r="406" spans="1:6" s="3" customFormat="1" ht="31.5">
      <c r="A406" s="2" t="s">
        <v>509</v>
      </c>
      <c r="B406" s="7" t="s">
        <v>20</v>
      </c>
      <c r="C406" s="7" t="s">
        <v>703</v>
      </c>
      <c r="D406" s="7" t="s">
        <v>510</v>
      </c>
      <c r="E406" s="135">
        <v>0</v>
      </c>
      <c r="F406" s="135">
        <v>1820</v>
      </c>
    </row>
    <row r="407" spans="1:6" s="3" customFormat="1" ht="98.25" customHeight="1">
      <c r="A407" s="2" t="s">
        <v>785</v>
      </c>
      <c r="B407" s="7" t="s">
        <v>20</v>
      </c>
      <c r="C407" s="7" t="s">
        <v>704</v>
      </c>
      <c r="D407" s="7"/>
      <c r="E407" s="135">
        <f>E408+E409</f>
        <v>0</v>
      </c>
      <c r="F407" s="135">
        <f>F408+F409</f>
        <v>19332.7</v>
      </c>
    </row>
    <row r="408" spans="1:6" s="3" customFormat="1" ht="31.5">
      <c r="A408" s="2" t="s">
        <v>529</v>
      </c>
      <c r="B408" s="7" t="s">
        <v>20</v>
      </c>
      <c r="C408" s="7" t="s">
        <v>704</v>
      </c>
      <c r="D408" s="7" t="s">
        <v>513</v>
      </c>
      <c r="E408" s="135">
        <v>0</v>
      </c>
      <c r="F408" s="135">
        <v>12260.6</v>
      </c>
    </row>
    <row r="409" spans="1:6" s="3" customFormat="1" ht="31.5">
      <c r="A409" s="2" t="s">
        <v>509</v>
      </c>
      <c r="B409" s="7" t="s">
        <v>20</v>
      </c>
      <c r="C409" s="7" t="s">
        <v>704</v>
      </c>
      <c r="D409" s="7" t="s">
        <v>510</v>
      </c>
      <c r="E409" s="135">
        <v>0</v>
      </c>
      <c r="F409" s="135">
        <v>7072.1</v>
      </c>
    </row>
    <row r="410" spans="1:6" s="3" customFormat="1" ht="15.75">
      <c r="A410" s="2" t="s">
        <v>21</v>
      </c>
      <c r="B410" s="7" t="s">
        <v>22</v>
      </c>
      <c r="C410" s="7"/>
      <c r="D410" s="7"/>
      <c r="E410" s="135">
        <f>E411+E422</f>
        <v>39551</v>
      </c>
      <c r="F410" s="135">
        <f>F411+F422</f>
        <v>39857</v>
      </c>
    </row>
    <row r="411" spans="1:6" s="3" customFormat="1" ht="34.5" customHeight="1">
      <c r="A411" s="2" t="s">
        <v>109</v>
      </c>
      <c r="B411" s="7" t="s">
        <v>22</v>
      </c>
      <c r="C411" s="7" t="s">
        <v>73</v>
      </c>
      <c r="D411" s="7"/>
      <c r="E411" s="135">
        <f>E412+E417</f>
        <v>39551</v>
      </c>
      <c r="F411" s="135">
        <f>F412+F417</f>
        <v>0</v>
      </c>
    </row>
    <row r="412" spans="1:6" s="3" customFormat="1" ht="31.5">
      <c r="A412" s="2" t="s">
        <v>208</v>
      </c>
      <c r="B412" s="7" t="s">
        <v>22</v>
      </c>
      <c r="C412" s="7" t="s">
        <v>207</v>
      </c>
      <c r="D412" s="7"/>
      <c r="E412" s="135">
        <f>E413</f>
        <v>2500</v>
      </c>
      <c r="F412" s="135">
        <f>F413</f>
        <v>0</v>
      </c>
    </row>
    <row r="413" spans="1:6" s="3" customFormat="1" ht="15.75">
      <c r="A413" s="2" t="s">
        <v>188</v>
      </c>
      <c r="B413" s="7" t="s">
        <v>22</v>
      </c>
      <c r="C413" s="7" t="s">
        <v>66</v>
      </c>
      <c r="D413" s="7"/>
      <c r="E413" s="135">
        <f>E414+E415+E416</f>
        <v>2500</v>
      </c>
      <c r="F413" s="135">
        <f>F414+F415+F416</f>
        <v>0</v>
      </c>
    </row>
    <row r="414" spans="1:6" s="3" customFormat="1" ht="67.5" customHeight="1">
      <c r="A414" s="2" t="s">
        <v>501</v>
      </c>
      <c r="B414" s="7" t="s">
        <v>22</v>
      </c>
      <c r="C414" s="7" t="s">
        <v>66</v>
      </c>
      <c r="D414" s="7" t="s">
        <v>502</v>
      </c>
      <c r="E414" s="135">
        <v>1510</v>
      </c>
      <c r="F414" s="135">
        <v>0</v>
      </c>
    </row>
    <row r="415" spans="1:6" s="3" customFormat="1" ht="31.5">
      <c r="A415" s="2" t="s">
        <v>529</v>
      </c>
      <c r="B415" s="7" t="s">
        <v>22</v>
      </c>
      <c r="C415" s="7" t="s">
        <v>66</v>
      </c>
      <c r="D415" s="7" t="s">
        <v>503</v>
      </c>
      <c r="E415" s="135">
        <v>720</v>
      </c>
      <c r="F415" s="135">
        <v>0</v>
      </c>
    </row>
    <row r="416" spans="1:6" s="3" customFormat="1" ht="31.5">
      <c r="A416" s="2" t="s">
        <v>509</v>
      </c>
      <c r="B416" s="7" t="s">
        <v>22</v>
      </c>
      <c r="C416" s="7" t="s">
        <v>66</v>
      </c>
      <c r="D416" s="7" t="s">
        <v>510</v>
      </c>
      <c r="E416" s="135">
        <v>270</v>
      </c>
      <c r="F416" s="135">
        <v>0</v>
      </c>
    </row>
    <row r="417" spans="1:6" s="3" customFormat="1" ht="36" customHeight="1">
      <c r="A417" s="2" t="s">
        <v>211</v>
      </c>
      <c r="B417" s="7" t="s">
        <v>22</v>
      </c>
      <c r="C417" s="7" t="s">
        <v>209</v>
      </c>
      <c r="D417" s="7"/>
      <c r="E417" s="135">
        <f>E418</f>
        <v>37051</v>
      </c>
      <c r="F417" s="135">
        <f>F418</f>
        <v>0</v>
      </c>
    </row>
    <row r="418" spans="1:6" s="3" customFormat="1" ht="51.75" customHeight="1">
      <c r="A418" s="2" t="s">
        <v>460</v>
      </c>
      <c r="B418" s="7" t="s">
        <v>22</v>
      </c>
      <c r="C418" s="7" t="s">
        <v>67</v>
      </c>
      <c r="D418" s="7"/>
      <c r="E418" s="135">
        <f>E419+E420+E421</f>
        <v>37051</v>
      </c>
      <c r="F418" s="135">
        <f>F419+F420+F421</f>
        <v>0</v>
      </c>
    </row>
    <row r="419" spans="1:6" s="3" customFormat="1" ht="65.25" customHeight="1">
      <c r="A419" s="2" t="s">
        <v>501</v>
      </c>
      <c r="B419" s="7" t="s">
        <v>22</v>
      </c>
      <c r="C419" s="7" t="s">
        <v>67</v>
      </c>
      <c r="D419" s="7" t="s">
        <v>502</v>
      </c>
      <c r="E419" s="135">
        <v>30815</v>
      </c>
      <c r="F419" s="135">
        <v>0</v>
      </c>
    </row>
    <row r="420" spans="1:6" s="3" customFormat="1" ht="31.5">
      <c r="A420" s="2" t="s">
        <v>529</v>
      </c>
      <c r="B420" s="7" t="s">
        <v>22</v>
      </c>
      <c r="C420" s="7" t="s">
        <v>67</v>
      </c>
      <c r="D420" s="7" t="s">
        <v>503</v>
      </c>
      <c r="E420" s="135">
        <v>6073</v>
      </c>
      <c r="F420" s="135">
        <v>0</v>
      </c>
    </row>
    <row r="421" spans="1:6" s="3" customFormat="1" ht="15.75">
      <c r="A421" s="2" t="s">
        <v>504</v>
      </c>
      <c r="B421" s="7" t="s">
        <v>22</v>
      </c>
      <c r="C421" s="7" t="s">
        <v>67</v>
      </c>
      <c r="D421" s="7" t="s">
        <v>505</v>
      </c>
      <c r="E421" s="135">
        <v>163</v>
      </c>
      <c r="F421" s="135">
        <v>0</v>
      </c>
    </row>
    <row r="422" spans="1:6" s="3" customFormat="1" ht="15.75">
      <c r="A422" s="2" t="s">
        <v>500</v>
      </c>
      <c r="B422" s="7" t="s">
        <v>22</v>
      </c>
      <c r="C422" s="7" t="s">
        <v>666</v>
      </c>
      <c r="D422" s="7"/>
      <c r="E422" s="135">
        <f>E423+E427</f>
        <v>0</v>
      </c>
      <c r="F422" s="135">
        <f>F423+F427</f>
        <v>39857</v>
      </c>
    </row>
    <row r="423" spans="1:6" s="3" customFormat="1" ht="15.75">
      <c r="A423" s="2" t="s">
        <v>188</v>
      </c>
      <c r="B423" s="7" t="s">
        <v>22</v>
      </c>
      <c r="C423" s="7" t="s">
        <v>702</v>
      </c>
      <c r="D423" s="7"/>
      <c r="E423" s="135">
        <f>E424+E425+E426</f>
        <v>0</v>
      </c>
      <c r="F423" s="135">
        <f>F424+F425+F426</f>
        <v>2500</v>
      </c>
    </row>
    <row r="424" spans="1:6" s="3" customFormat="1" ht="66" customHeight="1">
      <c r="A424" s="2" t="s">
        <v>501</v>
      </c>
      <c r="B424" s="7" t="s">
        <v>22</v>
      </c>
      <c r="C424" s="7" t="s">
        <v>702</v>
      </c>
      <c r="D424" s="7" t="s">
        <v>502</v>
      </c>
      <c r="E424" s="135">
        <v>0</v>
      </c>
      <c r="F424" s="135">
        <v>1510</v>
      </c>
    </row>
    <row r="425" spans="1:6" s="3" customFormat="1" ht="31.5">
      <c r="A425" s="2" t="s">
        <v>529</v>
      </c>
      <c r="B425" s="7" t="s">
        <v>22</v>
      </c>
      <c r="C425" s="7" t="s">
        <v>702</v>
      </c>
      <c r="D425" s="7" t="s">
        <v>503</v>
      </c>
      <c r="E425" s="135">
        <v>0</v>
      </c>
      <c r="F425" s="135">
        <v>720</v>
      </c>
    </row>
    <row r="426" spans="1:6" s="3" customFormat="1" ht="31.5">
      <c r="A426" s="2" t="s">
        <v>509</v>
      </c>
      <c r="B426" s="7" t="s">
        <v>22</v>
      </c>
      <c r="C426" s="7" t="s">
        <v>702</v>
      </c>
      <c r="D426" s="7" t="s">
        <v>510</v>
      </c>
      <c r="E426" s="135">
        <v>0</v>
      </c>
      <c r="F426" s="135">
        <v>270</v>
      </c>
    </row>
    <row r="427" spans="1:6" s="3" customFormat="1" ht="68.25" customHeight="1">
      <c r="A427" s="2" t="s">
        <v>460</v>
      </c>
      <c r="B427" s="7" t="s">
        <v>22</v>
      </c>
      <c r="C427" s="7" t="s">
        <v>701</v>
      </c>
      <c r="D427" s="7"/>
      <c r="E427" s="135">
        <f>E428+E429+E430</f>
        <v>0</v>
      </c>
      <c r="F427" s="135">
        <f>F428+F429+F430</f>
        <v>37357</v>
      </c>
    </row>
    <row r="428" spans="1:6" s="3" customFormat="1" ht="67.5" customHeight="1">
      <c r="A428" s="2" t="s">
        <v>501</v>
      </c>
      <c r="B428" s="7" t="s">
        <v>22</v>
      </c>
      <c r="C428" s="7" t="s">
        <v>701</v>
      </c>
      <c r="D428" s="7" t="s">
        <v>502</v>
      </c>
      <c r="E428" s="135">
        <v>0</v>
      </c>
      <c r="F428" s="135">
        <v>31121</v>
      </c>
    </row>
    <row r="429" spans="1:6" s="3" customFormat="1" ht="31.5">
      <c r="A429" s="2" t="s">
        <v>529</v>
      </c>
      <c r="B429" s="7" t="s">
        <v>22</v>
      </c>
      <c r="C429" s="7" t="s">
        <v>701</v>
      </c>
      <c r="D429" s="7" t="s">
        <v>503</v>
      </c>
      <c r="E429" s="135">
        <v>0</v>
      </c>
      <c r="F429" s="135">
        <v>6073</v>
      </c>
    </row>
    <row r="430" spans="1:6" s="3" customFormat="1" ht="15.75">
      <c r="A430" s="2" t="s">
        <v>504</v>
      </c>
      <c r="B430" s="7" t="s">
        <v>22</v>
      </c>
      <c r="C430" s="7" t="s">
        <v>701</v>
      </c>
      <c r="D430" s="7" t="s">
        <v>505</v>
      </c>
      <c r="E430" s="135">
        <v>0</v>
      </c>
      <c r="F430" s="135">
        <v>163</v>
      </c>
    </row>
    <row r="431" spans="1:6" s="3" customFormat="1" ht="15.75">
      <c r="A431" s="57" t="s">
        <v>183</v>
      </c>
      <c r="B431" s="5" t="s">
        <v>421</v>
      </c>
      <c r="C431" s="5"/>
      <c r="D431" s="5"/>
      <c r="E431" s="137">
        <f>E432</f>
        <v>97625.4</v>
      </c>
      <c r="F431" s="137">
        <f>F432</f>
        <v>103683.9</v>
      </c>
    </row>
    <row r="432" spans="1:6" s="3" customFormat="1" ht="15.75">
      <c r="A432" s="2" t="s">
        <v>23</v>
      </c>
      <c r="B432" s="7" t="s">
        <v>422</v>
      </c>
      <c r="C432" s="7"/>
      <c r="D432" s="7"/>
      <c r="E432" s="135">
        <f>E433+E449</f>
        <v>97625.4</v>
      </c>
      <c r="F432" s="135">
        <f>F433+F458+F449</f>
        <v>103683.9</v>
      </c>
    </row>
    <row r="433" spans="1:6" s="3" customFormat="1" ht="47.25">
      <c r="A433" s="2" t="s">
        <v>2</v>
      </c>
      <c r="B433" s="7" t="s">
        <v>422</v>
      </c>
      <c r="C433" s="7" t="s">
        <v>230</v>
      </c>
      <c r="D433" s="7"/>
      <c r="E433" s="135">
        <f>E434+E446</f>
        <v>97175.4</v>
      </c>
      <c r="F433" s="135">
        <f>F434+F446</f>
        <v>0</v>
      </c>
    </row>
    <row r="434" spans="1:6" s="3" customFormat="1" ht="54" customHeight="1">
      <c r="A434" s="2" t="s">
        <v>232</v>
      </c>
      <c r="B434" s="7" t="s">
        <v>422</v>
      </c>
      <c r="C434" s="7" t="s">
        <v>231</v>
      </c>
      <c r="D434" s="7"/>
      <c r="E434" s="135">
        <f>E435+E437+E439+E441+E443</f>
        <v>96273.4</v>
      </c>
      <c r="F434" s="135">
        <f>F435+F437+F439+F441+F443</f>
        <v>0</v>
      </c>
    </row>
    <row r="435" spans="1:6" s="3" customFormat="1" ht="18" customHeight="1">
      <c r="A435" s="2" t="s">
        <v>526</v>
      </c>
      <c r="B435" s="7" t="s">
        <v>422</v>
      </c>
      <c r="C435" s="7" t="s">
        <v>233</v>
      </c>
      <c r="D435" s="7"/>
      <c r="E435" s="135">
        <f>E436</f>
        <v>32865</v>
      </c>
      <c r="F435" s="135">
        <f>F436</f>
        <v>0</v>
      </c>
    </row>
    <row r="436" spans="1:6" s="3" customFormat="1" ht="31.5">
      <c r="A436" s="2" t="s">
        <v>509</v>
      </c>
      <c r="B436" s="7" t="s">
        <v>422</v>
      </c>
      <c r="C436" s="7" t="s">
        <v>233</v>
      </c>
      <c r="D436" s="7" t="s">
        <v>510</v>
      </c>
      <c r="E436" s="135">
        <v>32865</v>
      </c>
      <c r="F436" s="135">
        <v>0</v>
      </c>
    </row>
    <row r="437" spans="1:6" s="3" customFormat="1" ht="15.75">
      <c r="A437" s="2" t="s">
        <v>430</v>
      </c>
      <c r="B437" s="7" t="s">
        <v>422</v>
      </c>
      <c r="C437" s="7" t="s">
        <v>234</v>
      </c>
      <c r="D437" s="7"/>
      <c r="E437" s="135">
        <f>E438</f>
        <v>17996</v>
      </c>
      <c r="F437" s="135">
        <f>F438</f>
        <v>0</v>
      </c>
    </row>
    <row r="438" spans="1:6" s="3" customFormat="1" ht="31.5">
      <c r="A438" s="2" t="s">
        <v>509</v>
      </c>
      <c r="B438" s="7" t="s">
        <v>422</v>
      </c>
      <c r="C438" s="7" t="s">
        <v>234</v>
      </c>
      <c r="D438" s="7" t="s">
        <v>510</v>
      </c>
      <c r="E438" s="135">
        <v>17996</v>
      </c>
      <c r="F438" s="135">
        <v>0</v>
      </c>
    </row>
    <row r="439" spans="1:6" s="3" customFormat="1" ht="15.75">
      <c r="A439" s="2" t="s">
        <v>527</v>
      </c>
      <c r="B439" s="7" t="s">
        <v>422</v>
      </c>
      <c r="C439" s="7" t="s">
        <v>235</v>
      </c>
      <c r="D439" s="7"/>
      <c r="E439" s="135">
        <f>E440</f>
        <v>150</v>
      </c>
      <c r="F439" s="135">
        <f>F440</f>
        <v>0</v>
      </c>
    </row>
    <row r="440" spans="1:6" s="3" customFormat="1" ht="33" customHeight="1">
      <c r="A440" s="2" t="s">
        <v>529</v>
      </c>
      <c r="B440" s="7" t="s">
        <v>422</v>
      </c>
      <c r="C440" s="7" t="s">
        <v>235</v>
      </c>
      <c r="D440" s="7" t="s">
        <v>503</v>
      </c>
      <c r="E440" s="135">
        <v>150</v>
      </c>
      <c r="F440" s="135">
        <v>0</v>
      </c>
    </row>
    <row r="441" spans="1:6" s="3" customFormat="1" ht="48" customHeight="1">
      <c r="A441" s="2" t="s">
        <v>783</v>
      </c>
      <c r="B441" s="7" t="s">
        <v>422</v>
      </c>
      <c r="C441" s="7" t="s">
        <v>564</v>
      </c>
      <c r="D441" s="7"/>
      <c r="E441" s="135">
        <f>E442</f>
        <v>3990.6</v>
      </c>
      <c r="F441" s="135">
        <f>F442</f>
        <v>0</v>
      </c>
    </row>
    <row r="442" spans="1:6" s="3" customFormat="1" ht="24" customHeight="1">
      <c r="A442" s="2" t="s">
        <v>398</v>
      </c>
      <c r="B442" s="7" t="s">
        <v>422</v>
      </c>
      <c r="C442" s="7" t="s">
        <v>564</v>
      </c>
      <c r="D442" s="7" t="s">
        <v>510</v>
      </c>
      <c r="E442" s="135">
        <v>3990.6</v>
      </c>
      <c r="F442" s="135">
        <v>0</v>
      </c>
    </row>
    <row r="443" spans="1:6" s="3" customFormat="1" ht="101.25" customHeight="1">
      <c r="A443" s="2" t="s">
        <v>616</v>
      </c>
      <c r="B443" s="7" t="s">
        <v>422</v>
      </c>
      <c r="C443" s="7" t="s">
        <v>45</v>
      </c>
      <c r="D443" s="7"/>
      <c r="E443" s="135">
        <f>E445+E444</f>
        <v>41271.8</v>
      </c>
      <c r="F443" s="135">
        <f>F445+F444</f>
        <v>0</v>
      </c>
    </row>
    <row r="444" spans="1:6" s="3" customFormat="1" ht="24" customHeight="1">
      <c r="A444" s="2" t="s">
        <v>398</v>
      </c>
      <c r="B444" s="7" t="s">
        <v>422</v>
      </c>
      <c r="C444" s="7" t="s">
        <v>45</v>
      </c>
      <c r="D444" s="7" t="s">
        <v>512</v>
      </c>
      <c r="E444" s="135">
        <v>10251</v>
      </c>
      <c r="F444" s="135">
        <v>0</v>
      </c>
    </row>
    <row r="445" spans="1:6" s="3" customFormat="1" ht="36.75" customHeight="1">
      <c r="A445" s="2" t="s">
        <v>509</v>
      </c>
      <c r="B445" s="7" t="s">
        <v>422</v>
      </c>
      <c r="C445" s="7" t="s">
        <v>45</v>
      </c>
      <c r="D445" s="7" t="s">
        <v>510</v>
      </c>
      <c r="E445" s="135">
        <v>31020.8</v>
      </c>
      <c r="F445" s="135">
        <v>0</v>
      </c>
    </row>
    <row r="446" spans="1:6" s="3" customFormat="1" ht="96" customHeight="1">
      <c r="A446" s="2" t="s">
        <v>75</v>
      </c>
      <c r="B446" s="7" t="s">
        <v>422</v>
      </c>
      <c r="C446" s="7" t="s">
        <v>838</v>
      </c>
      <c r="D446" s="7"/>
      <c r="E446" s="135">
        <f>E447</f>
        <v>902</v>
      </c>
      <c r="F446" s="135">
        <f>F447</f>
        <v>0</v>
      </c>
    </row>
    <row r="447" spans="1:6" s="3" customFormat="1" ht="68.25" customHeight="1">
      <c r="A447" s="2" t="s">
        <v>588</v>
      </c>
      <c r="B447" s="7" t="s">
        <v>422</v>
      </c>
      <c r="C447" s="7" t="s">
        <v>839</v>
      </c>
      <c r="D447" s="7"/>
      <c r="E447" s="135">
        <f>E448</f>
        <v>902</v>
      </c>
      <c r="F447" s="135">
        <f>F448</f>
        <v>0</v>
      </c>
    </row>
    <row r="448" spans="1:6" s="3" customFormat="1" ht="36.75" customHeight="1">
      <c r="A448" s="2" t="s">
        <v>509</v>
      </c>
      <c r="B448" s="7" t="s">
        <v>422</v>
      </c>
      <c r="C448" s="7" t="s">
        <v>839</v>
      </c>
      <c r="D448" s="7" t="s">
        <v>510</v>
      </c>
      <c r="E448" s="135">
        <v>902</v>
      </c>
      <c r="F448" s="135">
        <v>0</v>
      </c>
    </row>
    <row r="449" spans="1:6" s="3" customFormat="1" ht="50.25" customHeight="1">
      <c r="A449" s="2" t="s">
        <v>862</v>
      </c>
      <c r="B449" s="7" t="s">
        <v>422</v>
      </c>
      <c r="C449" s="7" t="s">
        <v>851</v>
      </c>
      <c r="D449" s="7"/>
      <c r="E449" s="135">
        <f>E454+E450</f>
        <v>450</v>
      </c>
      <c r="F449" s="135">
        <f>F454+F450</f>
        <v>250</v>
      </c>
    </row>
    <row r="450" spans="1:6" s="3" customFormat="1" ht="48.75" customHeight="1">
      <c r="A450" s="2" t="s">
        <v>857</v>
      </c>
      <c r="B450" s="7" t="s">
        <v>422</v>
      </c>
      <c r="C450" s="7" t="s">
        <v>858</v>
      </c>
      <c r="D450" s="7"/>
      <c r="E450" s="135">
        <f aca="true" t="shared" si="11" ref="E450:F452">E451</f>
        <v>250</v>
      </c>
      <c r="F450" s="135">
        <f t="shared" si="11"/>
        <v>50</v>
      </c>
    </row>
    <row r="451" spans="1:6" s="3" customFormat="1" ht="36.75" customHeight="1">
      <c r="A451" s="2" t="s">
        <v>859</v>
      </c>
      <c r="B451" s="7" t="s">
        <v>422</v>
      </c>
      <c r="C451" s="7" t="s">
        <v>860</v>
      </c>
      <c r="D451" s="7"/>
      <c r="E451" s="135">
        <f t="shared" si="11"/>
        <v>250</v>
      </c>
      <c r="F451" s="135">
        <f t="shared" si="11"/>
        <v>50</v>
      </c>
    </row>
    <row r="452" spans="1:6" s="3" customFormat="1" ht="20.25" customHeight="1">
      <c r="A452" s="2" t="s">
        <v>527</v>
      </c>
      <c r="B452" s="7" t="s">
        <v>422</v>
      </c>
      <c r="C452" s="7" t="s">
        <v>861</v>
      </c>
      <c r="D452" s="7"/>
      <c r="E452" s="135">
        <f t="shared" si="11"/>
        <v>250</v>
      </c>
      <c r="F452" s="135">
        <f t="shared" si="11"/>
        <v>50</v>
      </c>
    </row>
    <row r="453" spans="1:6" s="3" customFormat="1" ht="36.75" customHeight="1">
      <c r="A453" s="2" t="s">
        <v>529</v>
      </c>
      <c r="B453" s="7" t="s">
        <v>422</v>
      </c>
      <c r="C453" s="7" t="s">
        <v>861</v>
      </c>
      <c r="D453" s="7" t="s">
        <v>503</v>
      </c>
      <c r="E453" s="135">
        <v>250</v>
      </c>
      <c r="F453" s="135">
        <v>50</v>
      </c>
    </row>
    <row r="454" spans="1:6" s="3" customFormat="1" ht="51.75" customHeight="1">
      <c r="A454" s="2" t="s">
        <v>852</v>
      </c>
      <c r="B454" s="7" t="s">
        <v>422</v>
      </c>
      <c r="C454" s="7" t="s">
        <v>853</v>
      </c>
      <c r="D454" s="7"/>
      <c r="E454" s="135">
        <f aca="true" t="shared" si="12" ref="E454:F456">E455</f>
        <v>200</v>
      </c>
      <c r="F454" s="135">
        <f t="shared" si="12"/>
        <v>200</v>
      </c>
    </row>
    <row r="455" spans="1:6" s="3" customFormat="1" ht="51" customHeight="1">
      <c r="A455" s="2" t="s">
        <v>854</v>
      </c>
      <c r="B455" s="7" t="s">
        <v>422</v>
      </c>
      <c r="C455" s="7" t="s">
        <v>855</v>
      </c>
      <c r="D455" s="7"/>
      <c r="E455" s="135">
        <f t="shared" si="12"/>
        <v>200</v>
      </c>
      <c r="F455" s="135">
        <f t="shared" si="12"/>
        <v>200</v>
      </c>
    </row>
    <row r="456" spans="1:6" s="3" customFormat="1" ht="18.75" customHeight="1">
      <c r="A456" s="2" t="s">
        <v>527</v>
      </c>
      <c r="B456" s="7" t="s">
        <v>422</v>
      </c>
      <c r="C456" s="7" t="s">
        <v>856</v>
      </c>
      <c r="D456" s="7"/>
      <c r="E456" s="135">
        <f t="shared" si="12"/>
        <v>200</v>
      </c>
      <c r="F456" s="135">
        <f t="shared" si="12"/>
        <v>200</v>
      </c>
    </row>
    <row r="457" spans="1:6" s="3" customFormat="1" ht="36.75" customHeight="1">
      <c r="A457" s="2" t="s">
        <v>529</v>
      </c>
      <c r="B457" s="7" t="s">
        <v>422</v>
      </c>
      <c r="C457" s="7" t="s">
        <v>856</v>
      </c>
      <c r="D457" s="7" t="s">
        <v>503</v>
      </c>
      <c r="E457" s="135">
        <v>200</v>
      </c>
      <c r="F457" s="135">
        <v>200</v>
      </c>
    </row>
    <row r="458" spans="1:6" s="3" customFormat="1" ht="18" customHeight="1">
      <c r="A458" s="2" t="s">
        <v>500</v>
      </c>
      <c r="B458" s="7" t="s">
        <v>422</v>
      </c>
      <c r="C458" s="7" t="s">
        <v>666</v>
      </c>
      <c r="D458" s="7"/>
      <c r="E458" s="135">
        <f>E459+E461+E463+E467+E469+E465</f>
        <v>0</v>
      </c>
      <c r="F458" s="135">
        <f>F459+F461+F463+F467+F469+F465</f>
        <v>103433.9</v>
      </c>
    </row>
    <row r="459" spans="1:6" s="3" customFormat="1" ht="25.5" customHeight="1">
      <c r="A459" s="2" t="s">
        <v>526</v>
      </c>
      <c r="B459" s="7" t="s">
        <v>422</v>
      </c>
      <c r="C459" s="7" t="s">
        <v>696</v>
      </c>
      <c r="D459" s="7"/>
      <c r="E459" s="135">
        <f>E460</f>
        <v>0</v>
      </c>
      <c r="F459" s="135">
        <f>F460</f>
        <v>35996.6</v>
      </c>
    </row>
    <row r="460" spans="1:6" s="3" customFormat="1" ht="31.5">
      <c r="A460" s="2" t="s">
        <v>509</v>
      </c>
      <c r="B460" s="7" t="s">
        <v>422</v>
      </c>
      <c r="C460" s="7" t="s">
        <v>696</v>
      </c>
      <c r="D460" s="7" t="s">
        <v>510</v>
      </c>
      <c r="E460" s="135">
        <v>0</v>
      </c>
      <c r="F460" s="135">
        <v>35996.6</v>
      </c>
    </row>
    <row r="461" spans="1:6" s="3" customFormat="1" ht="15.75">
      <c r="A461" s="2" t="s">
        <v>430</v>
      </c>
      <c r="B461" s="7" t="s">
        <v>422</v>
      </c>
      <c r="C461" s="7" t="s">
        <v>697</v>
      </c>
      <c r="D461" s="7"/>
      <c r="E461" s="135">
        <f>E462</f>
        <v>0</v>
      </c>
      <c r="F461" s="135">
        <f>F462</f>
        <v>18129</v>
      </c>
    </row>
    <row r="462" spans="1:6" s="3" customFormat="1" ht="31.5">
      <c r="A462" s="2" t="s">
        <v>509</v>
      </c>
      <c r="B462" s="7" t="s">
        <v>422</v>
      </c>
      <c r="C462" s="7" t="s">
        <v>697</v>
      </c>
      <c r="D462" s="7" t="s">
        <v>510</v>
      </c>
      <c r="E462" s="135">
        <v>0</v>
      </c>
      <c r="F462" s="135">
        <v>18129</v>
      </c>
    </row>
    <row r="463" spans="1:6" s="3" customFormat="1" ht="15.75">
      <c r="A463" s="2" t="s">
        <v>527</v>
      </c>
      <c r="B463" s="7" t="s">
        <v>422</v>
      </c>
      <c r="C463" s="7" t="s">
        <v>698</v>
      </c>
      <c r="D463" s="7"/>
      <c r="E463" s="135">
        <f>E464</f>
        <v>0</v>
      </c>
      <c r="F463" s="135">
        <f>F464</f>
        <v>350</v>
      </c>
    </row>
    <row r="464" spans="1:6" s="3" customFormat="1" ht="33" customHeight="1">
      <c r="A464" s="2" t="s">
        <v>529</v>
      </c>
      <c r="B464" s="7" t="s">
        <v>422</v>
      </c>
      <c r="C464" s="7" t="s">
        <v>698</v>
      </c>
      <c r="D464" s="7" t="s">
        <v>503</v>
      </c>
      <c r="E464" s="135">
        <v>0</v>
      </c>
      <c r="F464" s="135">
        <v>350</v>
      </c>
    </row>
    <row r="465" spans="1:6" s="3" customFormat="1" ht="66" customHeight="1">
      <c r="A465" s="2" t="s">
        <v>588</v>
      </c>
      <c r="B465" s="7" t="s">
        <v>422</v>
      </c>
      <c r="C465" s="7" t="s">
        <v>695</v>
      </c>
      <c r="D465" s="7"/>
      <c r="E465" s="135">
        <f>E466</f>
        <v>0</v>
      </c>
      <c r="F465" s="135">
        <f>F466</f>
        <v>902</v>
      </c>
    </row>
    <row r="466" spans="1:6" s="3" customFormat="1" ht="36.75" customHeight="1">
      <c r="A466" s="2" t="s">
        <v>509</v>
      </c>
      <c r="B466" s="7" t="s">
        <v>422</v>
      </c>
      <c r="C466" s="7" t="s">
        <v>695</v>
      </c>
      <c r="D466" s="7" t="s">
        <v>510</v>
      </c>
      <c r="E466" s="135">
        <v>0</v>
      </c>
      <c r="F466" s="135">
        <v>902</v>
      </c>
    </row>
    <row r="467" spans="1:6" s="3" customFormat="1" ht="48" customHeight="1">
      <c r="A467" s="2" t="s">
        <v>563</v>
      </c>
      <c r="B467" s="7" t="s">
        <v>422</v>
      </c>
      <c r="C467" s="7" t="s">
        <v>699</v>
      </c>
      <c r="D467" s="7"/>
      <c r="E467" s="135">
        <f>E468</f>
        <v>0</v>
      </c>
      <c r="F467" s="135">
        <f>F468</f>
        <v>3990.6</v>
      </c>
    </row>
    <row r="468" spans="1:6" s="3" customFormat="1" ht="24" customHeight="1">
      <c r="A468" s="2" t="s">
        <v>398</v>
      </c>
      <c r="B468" s="7" t="s">
        <v>422</v>
      </c>
      <c r="C468" s="7" t="s">
        <v>699</v>
      </c>
      <c r="D468" s="7" t="s">
        <v>510</v>
      </c>
      <c r="E468" s="135">
        <v>0</v>
      </c>
      <c r="F468" s="135">
        <v>3990.6</v>
      </c>
    </row>
    <row r="469" spans="1:6" s="3" customFormat="1" ht="98.25" customHeight="1">
      <c r="A469" s="2" t="s">
        <v>616</v>
      </c>
      <c r="B469" s="7" t="s">
        <v>422</v>
      </c>
      <c r="C469" s="7" t="s">
        <v>700</v>
      </c>
      <c r="D469" s="7"/>
      <c r="E469" s="135">
        <f>E471+E470</f>
        <v>0</v>
      </c>
      <c r="F469" s="135">
        <f>F471+F470</f>
        <v>44065.7</v>
      </c>
    </row>
    <row r="470" spans="1:6" s="3" customFormat="1" ht="24" customHeight="1">
      <c r="A470" s="2" t="s">
        <v>398</v>
      </c>
      <c r="B470" s="7" t="s">
        <v>422</v>
      </c>
      <c r="C470" s="7" t="s">
        <v>700</v>
      </c>
      <c r="D470" s="7" t="s">
        <v>512</v>
      </c>
      <c r="E470" s="135">
        <v>0</v>
      </c>
      <c r="F470" s="135">
        <v>10764</v>
      </c>
    </row>
    <row r="471" spans="1:6" s="3" customFormat="1" ht="36.75" customHeight="1">
      <c r="A471" s="2" t="s">
        <v>509</v>
      </c>
      <c r="B471" s="7" t="s">
        <v>422</v>
      </c>
      <c r="C471" s="7" t="s">
        <v>700</v>
      </c>
      <c r="D471" s="7" t="s">
        <v>510</v>
      </c>
      <c r="E471" s="135">
        <v>0</v>
      </c>
      <c r="F471" s="135">
        <v>33301.7</v>
      </c>
    </row>
    <row r="472" spans="1:6" s="22" customFormat="1" ht="15.75">
      <c r="A472" s="57" t="s">
        <v>426</v>
      </c>
      <c r="B472" s="5" t="s">
        <v>25</v>
      </c>
      <c r="C472" s="5"/>
      <c r="D472" s="5"/>
      <c r="E472" s="137">
        <f>E481+E491+E473</f>
        <v>109002.6</v>
      </c>
      <c r="F472" s="137">
        <f>F481+F491+F473</f>
        <v>110008.79999999999</v>
      </c>
    </row>
    <row r="473" spans="1:6" s="22" customFormat="1" ht="15.75">
      <c r="A473" s="2" t="s">
        <v>138</v>
      </c>
      <c r="B473" s="7" t="s">
        <v>137</v>
      </c>
      <c r="C473" s="25"/>
      <c r="D473" s="25"/>
      <c r="E473" s="135">
        <f aca="true" t="shared" si="13" ref="E473:F476">E474</f>
        <v>578</v>
      </c>
      <c r="F473" s="135">
        <f>F478</f>
        <v>578</v>
      </c>
    </row>
    <row r="474" spans="1:6" s="22" customFormat="1" ht="53.25" customHeight="1">
      <c r="A474" s="2" t="s">
        <v>120</v>
      </c>
      <c r="B474" s="7" t="s">
        <v>137</v>
      </c>
      <c r="C474" s="7" t="s">
        <v>243</v>
      </c>
      <c r="D474" s="25"/>
      <c r="E474" s="135">
        <f t="shared" si="13"/>
        <v>578</v>
      </c>
      <c r="F474" s="135">
        <f t="shared" si="13"/>
        <v>0</v>
      </c>
    </row>
    <row r="475" spans="1:6" s="22" customFormat="1" ht="31.5">
      <c r="A475" s="2" t="s">
        <v>834</v>
      </c>
      <c r="B475" s="7" t="s">
        <v>137</v>
      </c>
      <c r="C475" s="7" t="s">
        <v>767</v>
      </c>
      <c r="D475" s="25"/>
      <c r="E475" s="135">
        <f t="shared" si="13"/>
        <v>578</v>
      </c>
      <c r="F475" s="135">
        <f t="shared" si="13"/>
        <v>0</v>
      </c>
    </row>
    <row r="476" spans="1:6" s="22" customFormat="1" ht="15.75">
      <c r="A476" s="2" t="s">
        <v>125</v>
      </c>
      <c r="B476" s="7" t="s">
        <v>137</v>
      </c>
      <c r="C476" s="7" t="s">
        <v>835</v>
      </c>
      <c r="D476" s="25"/>
      <c r="E476" s="135">
        <f t="shared" si="13"/>
        <v>578</v>
      </c>
      <c r="F476" s="135">
        <f t="shared" si="13"/>
        <v>0</v>
      </c>
    </row>
    <row r="477" spans="1:6" s="22" customFormat="1" ht="15.75">
      <c r="A477" s="2" t="s">
        <v>514</v>
      </c>
      <c r="B477" s="7" t="s">
        <v>137</v>
      </c>
      <c r="C477" s="7" t="s">
        <v>835</v>
      </c>
      <c r="D477" s="7" t="s">
        <v>513</v>
      </c>
      <c r="E477" s="135">
        <v>578</v>
      </c>
      <c r="F477" s="135">
        <v>0</v>
      </c>
    </row>
    <row r="478" spans="1:6" s="22" customFormat="1" ht="15.75">
      <c r="A478" s="2" t="s">
        <v>500</v>
      </c>
      <c r="B478" s="7" t="s">
        <v>137</v>
      </c>
      <c r="C478" s="7" t="s">
        <v>666</v>
      </c>
      <c r="D478" s="7"/>
      <c r="E478" s="135">
        <f>E479</f>
        <v>0</v>
      </c>
      <c r="F478" s="135">
        <f>F479</f>
        <v>578</v>
      </c>
    </row>
    <row r="479" spans="1:6" s="22" customFormat="1" ht="15.75">
      <c r="A479" s="2" t="s">
        <v>125</v>
      </c>
      <c r="B479" s="7" t="s">
        <v>137</v>
      </c>
      <c r="C479" s="7" t="s">
        <v>694</v>
      </c>
      <c r="D479" s="25"/>
      <c r="E479" s="135">
        <f>E480</f>
        <v>0</v>
      </c>
      <c r="F479" s="135">
        <f>F480</f>
        <v>578</v>
      </c>
    </row>
    <row r="480" spans="1:6" s="22" customFormat="1" ht="15.75">
      <c r="A480" s="2" t="s">
        <v>514</v>
      </c>
      <c r="B480" s="7" t="s">
        <v>137</v>
      </c>
      <c r="C480" s="7" t="s">
        <v>694</v>
      </c>
      <c r="D480" s="7" t="s">
        <v>513</v>
      </c>
      <c r="E480" s="135">
        <v>0</v>
      </c>
      <c r="F480" s="135">
        <v>578</v>
      </c>
    </row>
    <row r="481" spans="1:6" s="3" customFormat="1" ht="15.75">
      <c r="A481" s="2" t="s">
        <v>27</v>
      </c>
      <c r="B481" s="7" t="s">
        <v>28</v>
      </c>
      <c r="C481" s="7"/>
      <c r="D481" s="7"/>
      <c r="E481" s="135">
        <f>E482+E486</f>
        <v>1225</v>
      </c>
      <c r="F481" s="135">
        <f>F482+F486</f>
        <v>1225</v>
      </c>
    </row>
    <row r="482" spans="1:6" s="3" customFormat="1" ht="67.5" customHeight="1">
      <c r="A482" s="2" t="s">
        <v>255</v>
      </c>
      <c r="B482" s="7" t="s">
        <v>28</v>
      </c>
      <c r="C482" s="7" t="s">
        <v>256</v>
      </c>
      <c r="D482" s="7"/>
      <c r="E482" s="135">
        <f>E483</f>
        <v>1225</v>
      </c>
      <c r="F482" s="135">
        <f>F483</f>
        <v>0</v>
      </c>
    </row>
    <row r="483" spans="1:6" s="3" customFormat="1" ht="51" customHeight="1">
      <c r="A483" s="2" t="s">
        <v>263</v>
      </c>
      <c r="B483" s="7" t="s">
        <v>28</v>
      </c>
      <c r="C483" s="7" t="s">
        <v>264</v>
      </c>
      <c r="D483" s="7"/>
      <c r="E483" s="135">
        <f>E484</f>
        <v>1225</v>
      </c>
      <c r="F483" s="135">
        <f>F484</f>
        <v>0</v>
      </c>
    </row>
    <row r="484" spans="1:6" s="3" customFormat="1" ht="101.25" customHeight="1">
      <c r="A484" s="2" t="s">
        <v>752</v>
      </c>
      <c r="B484" s="7" t="s">
        <v>28</v>
      </c>
      <c r="C484" s="7" t="s">
        <v>753</v>
      </c>
      <c r="D484" s="7"/>
      <c r="E484" s="135">
        <f>E485</f>
        <v>1225</v>
      </c>
      <c r="F484" s="135">
        <v>0</v>
      </c>
    </row>
    <row r="485" spans="1:6" s="3" customFormat="1" ht="31.5">
      <c r="A485" s="2" t="s">
        <v>182</v>
      </c>
      <c r="B485" s="7" t="s">
        <v>28</v>
      </c>
      <c r="C485" s="7" t="s">
        <v>753</v>
      </c>
      <c r="D485" s="7" t="s">
        <v>516</v>
      </c>
      <c r="E485" s="135">
        <v>1225</v>
      </c>
      <c r="F485" s="135">
        <v>0</v>
      </c>
    </row>
    <row r="486" spans="1:6" s="3" customFormat="1" ht="15.75">
      <c r="A486" s="2" t="s">
        <v>500</v>
      </c>
      <c r="B486" s="7" t="s">
        <v>28</v>
      </c>
      <c r="C486" s="7" t="s">
        <v>666</v>
      </c>
      <c r="D486" s="7"/>
      <c r="E486" s="135">
        <f>E487+E489</f>
        <v>0</v>
      </c>
      <c r="F486" s="135">
        <f>F487+F489</f>
        <v>1225</v>
      </c>
    </row>
    <row r="487" spans="1:6" s="3" customFormat="1" ht="31.5">
      <c r="A487" s="2" t="s">
        <v>559</v>
      </c>
      <c r="B487" s="7" t="s">
        <v>28</v>
      </c>
      <c r="C487" s="7" t="s">
        <v>779</v>
      </c>
      <c r="D487" s="7"/>
      <c r="E487" s="135">
        <f>E488</f>
        <v>0</v>
      </c>
      <c r="F487" s="135">
        <f>F488</f>
        <v>0</v>
      </c>
    </row>
    <row r="488" spans="1:6" s="3" customFormat="1" ht="15.75">
      <c r="A488" s="2" t="s">
        <v>514</v>
      </c>
      <c r="B488" s="7" t="s">
        <v>28</v>
      </c>
      <c r="C488" s="7" t="s">
        <v>779</v>
      </c>
      <c r="D488" s="7" t="s">
        <v>513</v>
      </c>
      <c r="E488" s="135">
        <v>0</v>
      </c>
      <c r="F488" s="135">
        <v>0</v>
      </c>
    </row>
    <row r="489" spans="1:6" s="3" customFormat="1" ht="94.5">
      <c r="A489" s="2" t="s">
        <v>752</v>
      </c>
      <c r="B489" s="7" t="s">
        <v>28</v>
      </c>
      <c r="C489" s="7" t="s">
        <v>754</v>
      </c>
      <c r="D489" s="7"/>
      <c r="E489" s="135">
        <f>E490</f>
        <v>0</v>
      </c>
      <c r="F489" s="135">
        <f>F490</f>
        <v>1225</v>
      </c>
    </row>
    <row r="490" spans="1:6" s="3" customFormat="1" ht="31.5">
      <c r="A490" s="2" t="s">
        <v>182</v>
      </c>
      <c r="B490" s="7" t="s">
        <v>28</v>
      </c>
      <c r="C490" s="7" t="s">
        <v>754</v>
      </c>
      <c r="D490" s="7" t="s">
        <v>516</v>
      </c>
      <c r="E490" s="135">
        <v>0</v>
      </c>
      <c r="F490" s="135">
        <v>1225</v>
      </c>
    </row>
    <row r="491" spans="1:6" s="3" customFormat="1" ht="15.75">
      <c r="A491" s="2" t="s">
        <v>459</v>
      </c>
      <c r="B491" s="7" t="s">
        <v>29</v>
      </c>
      <c r="C491" s="7"/>
      <c r="D491" s="19"/>
      <c r="E491" s="135">
        <f>E492+E512+E522</f>
        <v>107199.6</v>
      </c>
      <c r="F491" s="135">
        <f>F492+F512+F522</f>
        <v>108205.79999999999</v>
      </c>
    </row>
    <row r="492" spans="1:6" s="3" customFormat="1" ht="36" customHeight="1">
      <c r="A492" s="2" t="s">
        <v>109</v>
      </c>
      <c r="B492" s="7" t="s">
        <v>29</v>
      </c>
      <c r="C492" s="7" t="s">
        <v>73</v>
      </c>
      <c r="D492" s="19"/>
      <c r="E492" s="135">
        <f>E496+E507+E493</f>
        <v>84522.40000000001</v>
      </c>
      <c r="F492" s="135">
        <f>F496+F507+F493</f>
        <v>0</v>
      </c>
    </row>
    <row r="493" spans="1:6" s="3" customFormat="1" ht="47.25">
      <c r="A493" s="2" t="s">
        <v>327</v>
      </c>
      <c r="B493" s="7" t="s">
        <v>29</v>
      </c>
      <c r="C493" s="7" t="s">
        <v>205</v>
      </c>
      <c r="D493" s="19"/>
      <c r="E493" s="135">
        <f>E494</f>
        <v>3329.3</v>
      </c>
      <c r="F493" s="135">
        <f>F494</f>
        <v>0</v>
      </c>
    </row>
    <row r="494" spans="1:6" s="3" customFormat="1" ht="67.5" customHeight="1">
      <c r="A494" s="2" t="s">
        <v>784</v>
      </c>
      <c r="B494" s="7" t="s">
        <v>29</v>
      </c>
      <c r="C494" s="7" t="s">
        <v>65</v>
      </c>
      <c r="D494" s="7"/>
      <c r="E494" s="135">
        <f>E495</f>
        <v>3329.3</v>
      </c>
      <c r="F494" s="135">
        <f>F495</f>
        <v>0</v>
      </c>
    </row>
    <row r="495" spans="1:6" s="3" customFormat="1" ht="15.75">
      <c r="A495" s="2" t="s">
        <v>514</v>
      </c>
      <c r="B495" s="7" t="s">
        <v>29</v>
      </c>
      <c r="C495" s="7" t="s">
        <v>65</v>
      </c>
      <c r="D495" s="7" t="s">
        <v>513</v>
      </c>
      <c r="E495" s="135">
        <v>3329.3</v>
      </c>
      <c r="F495" s="135">
        <v>0</v>
      </c>
    </row>
    <row r="496" spans="1:6" s="3" customFormat="1" ht="63">
      <c r="A496" s="2" t="s">
        <v>204</v>
      </c>
      <c r="B496" s="7" t="s">
        <v>29</v>
      </c>
      <c r="C496" s="7" t="s">
        <v>210</v>
      </c>
      <c r="D496" s="7"/>
      <c r="E496" s="135">
        <f>E497+E499+E501+E503+E505</f>
        <v>36172.5</v>
      </c>
      <c r="F496" s="135">
        <f>F497+F499+F501+F503</f>
        <v>0</v>
      </c>
    </row>
    <row r="497" spans="1:6" s="3" customFormat="1" ht="94.5">
      <c r="A497" s="2" t="s">
        <v>291</v>
      </c>
      <c r="B497" s="7" t="s">
        <v>29</v>
      </c>
      <c r="C497" s="7" t="s">
        <v>68</v>
      </c>
      <c r="D497" s="19"/>
      <c r="E497" s="135">
        <f>E498</f>
        <v>23363.9</v>
      </c>
      <c r="F497" s="135">
        <f>F498</f>
        <v>0</v>
      </c>
    </row>
    <row r="498" spans="1:6" s="3" customFormat="1" ht="31.5">
      <c r="A498" s="2" t="s">
        <v>509</v>
      </c>
      <c r="B498" s="7" t="s">
        <v>29</v>
      </c>
      <c r="C498" s="7" t="s">
        <v>68</v>
      </c>
      <c r="D498" s="7" t="s">
        <v>510</v>
      </c>
      <c r="E498" s="135">
        <v>23363.9</v>
      </c>
      <c r="F498" s="135">
        <v>0</v>
      </c>
    </row>
    <row r="499" spans="1:6" s="3" customFormat="1" ht="173.25" customHeight="1">
      <c r="A499" s="2" t="s">
        <v>822</v>
      </c>
      <c r="B499" s="7" t="s">
        <v>29</v>
      </c>
      <c r="C499" s="7" t="s">
        <v>71</v>
      </c>
      <c r="D499" s="7"/>
      <c r="E499" s="135">
        <f>E500</f>
        <v>280.8</v>
      </c>
      <c r="F499" s="135">
        <f>F500</f>
        <v>0</v>
      </c>
    </row>
    <row r="500" spans="1:6" s="3" customFormat="1" ht="15.75">
      <c r="A500" s="2" t="s">
        <v>514</v>
      </c>
      <c r="B500" s="7" t="s">
        <v>29</v>
      </c>
      <c r="C500" s="7" t="s">
        <v>71</v>
      </c>
      <c r="D500" s="7" t="s">
        <v>513</v>
      </c>
      <c r="E500" s="135">
        <v>280.8</v>
      </c>
      <c r="F500" s="135">
        <v>0</v>
      </c>
    </row>
    <row r="501" spans="1:6" s="3" customFormat="1" ht="64.5" customHeight="1">
      <c r="A501" s="2" t="s">
        <v>552</v>
      </c>
      <c r="B501" s="7" t="s">
        <v>29</v>
      </c>
      <c r="C501" s="7" t="s">
        <v>69</v>
      </c>
      <c r="D501" s="7"/>
      <c r="E501" s="135">
        <f>E502</f>
        <v>10818.7</v>
      </c>
      <c r="F501" s="135">
        <f>F502</f>
        <v>0</v>
      </c>
    </row>
    <row r="502" spans="1:6" s="3" customFormat="1" ht="31.5">
      <c r="A502" s="2" t="s">
        <v>509</v>
      </c>
      <c r="B502" s="7" t="s">
        <v>29</v>
      </c>
      <c r="C502" s="7" t="s">
        <v>69</v>
      </c>
      <c r="D502" s="7" t="s">
        <v>510</v>
      </c>
      <c r="E502" s="135">
        <v>10818.7</v>
      </c>
      <c r="F502" s="135">
        <v>0</v>
      </c>
    </row>
    <row r="503" spans="1:6" s="3" customFormat="1" ht="94.5">
      <c r="A503" s="2" t="s">
        <v>553</v>
      </c>
      <c r="B503" s="7" t="s">
        <v>29</v>
      </c>
      <c r="C503" s="7" t="s">
        <v>70</v>
      </c>
      <c r="D503" s="7"/>
      <c r="E503" s="135">
        <f>E504</f>
        <v>1009.6</v>
      </c>
      <c r="F503" s="135">
        <f>F504</f>
        <v>0</v>
      </c>
    </row>
    <row r="504" spans="1:6" s="3" customFormat="1" ht="31.5">
      <c r="A504" s="2" t="s">
        <v>509</v>
      </c>
      <c r="B504" s="7" t="s">
        <v>29</v>
      </c>
      <c r="C504" s="7" t="s">
        <v>70</v>
      </c>
      <c r="D504" s="7" t="s">
        <v>513</v>
      </c>
      <c r="E504" s="135">
        <v>1009.6</v>
      </c>
      <c r="F504" s="135">
        <v>0</v>
      </c>
    </row>
    <row r="505" spans="1:6" s="3" customFormat="1" ht="78.75">
      <c r="A505" s="2" t="s">
        <v>750</v>
      </c>
      <c r="B505" s="7" t="s">
        <v>29</v>
      </c>
      <c r="C505" s="7" t="s">
        <v>749</v>
      </c>
      <c r="D505" s="7"/>
      <c r="E505" s="135">
        <f>E506</f>
        <v>699.5</v>
      </c>
      <c r="F505" s="135">
        <v>0</v>
      </c>
    </row>
    <row r="506" spans="1:6" s="3" customFormat="1" ht="31.5">
      <c r="A506" s="2" t="s">
        <v>509</v>
      </c>
      <c r="B506" s="7" t="s">
        <v>29</v>
      </c>
      <c r="C506" s="7" t="s">
        <v>749</v>
      </c>
      <c r="D506" s="7" t="s">
        <v>513</v>
      </c>
      <c r="E506" s="135">
        <v>699.5</v>
      </c>
      <c r="F506" s="135">
        <v>0</v>
      </c>
    </row>
    <row r="507" spans="1:6" s="3" customFormat="1" ht="47.25">
      <c r="A507" s="2" t="s">
        <v>206</v>
      </c>
      <c r="B507" s="7" t="s">
        <v>29</v>
      </c>
      <c r="C507" s="7" t="s">
        <v>212</v>
      </c>
      <c r="D507" s="7"/>
      <c r="E507" s="135">
        <f>E508+E510</f>
        <v>45020.6</v>
      </c>
      <c r="F507" s="135">
        <f>F508+F510</f>
        <v>0</v>
      </c>
    </row>
    <row r="508" spans="1:6" s="3" customFormat="1" ht="47.25">
      <c r="A508" s="2" t="s">
        <v>91</v>
      </c>
      <c r="B508" s="7" t="s">
        <v>29</v>
      </c>
      <c r="C508" s="7" t="s">
        <v>72</v>
      </c>
      <c r="D508" s="7"/>
      <c r="E508" s="135">
        <f>E509</f>
        <v>1425.4</v>
      </c>
      <c r="F508" s="135">
        <f>F509</f>
        <v>0</v>
      </c>
    </row>
    <row r="509" spans="1:6" s="3" customFormat="1" ht="15.75">
      <c r="A509" s="2" t="s">
        <v>514</v>
      </c>
      <c r="B509" s="7" t="s">
        <v>29</v>
      </c>
      <c r="C509" s="7" t="s">
        <v>72</v>
      </c>
      <c r="D509" s="7" t="s">
        <v>513</v>
      </c>
      <c r="E509" s="135">
        <v>1425.4</v>
      </c>
      <c r="F509" s="135">
        <v>0</v>
      </c>
    </row>
    <row r="510" spans="1:6" s="3" customFormat="1" ht="208.5" customHeight="1">
      <c r="A510" s="2" t="s">
        <v>5</v>
      </c>
      <c r="B510" s="7" t="s">
        <v>29</v>
      </c>
      <c r="C510" s="7" t="s">
        <v>360</v>
      </c>
      <c r="D510" s="19"/>
      <c r="E510" s="135">
        <f>E511</f>
        <v>43595.2</v>
      </c>
      <c r="F510" s="135">
        <f>F511</f>
        <v>0</v>
      </c>
    </row>
    <row r="511" spans="1:6" s="3" customFormat="1" ht="15.75">
      <c r="A511" s="2" t="s">
        <v>514</v>
      </c>
      <c r="B511" s="7" t="s">
        <v>29</v>
      </c>
      <c r="C511" s="7" t="s">
        <v>360</v>
      </c>
      <c r="D511" s="7" t="s">
        <v>513</v>
      </c>
      <c r="E511" s="135">
        <v>43595.2</v>
      </c>
      <c r="F511" s="135">
        <v>0</v>
      </c>
    </row>
    <row r="512" spans="1:6" s="3" customFormat="1" ht="66.75" customHeight="1">
      <c r="A512" s="2" t="s">
        <v>255</v>
      </c>
      <c r="B512" s="7" t="s">
        <v>29</v>
      </c>
      <c r="C512" s="7" t="s">
        <v>256</v>
      </c>
      <c r="D512" s="7"/>
      <c r="E512" s="135">
        <f>E513</f>
        <v>22677.2</v>
      </c>
      <c r="F512" s="135">
        <f>F513</f>
        <v>0</v>
      </c>
    </row>
    <row r="513" spans="1:6" s="3" customFormat="1" ht="48.75" customHeight="1">
      <c r="A513" s="2" t="s">
        <v>263</v>
      </c>
      <c r="B513" s="7" t="s">
        <v>29</v>
      </c>
      <c r="C513" s="7" t="s">
        <v>264</v>
      </c>
      <c r="D513" s="7"/>
      <c r="E513" s="135">
        <f>E516+E518+E520+E514</f>
        <v>22677.2</v>
      </c>
      <c r="F513" s="135">
        <f>F516+F518+F520+F514</f>
        <v>0</v>
      </c>
    </row>
    <row r="514" spans="1:6" s="3" customFormat="1" ht="31.5">
      <c r="A514" s="2" t="s">
        <v>590</v>
      </c>
      <c r="B514" s="7" t="s">
        <v>29</v>
      </c>
      <c r="C514" s="7" t="s">
        <v>589</v>
      </c>
      <c r="D514" s="7"/>
      <c r="E514" s="135">
        <f>E515</f>
        <v>7181.8</v>
      </c>
      <c r="F514" s="135">
        <f>F515</f>
        <v>0</v>
      </c>
    </row>
    <row r="515" spans="1:6" s="3" customFormat="1" ht="15.75">
      <c r="A515" s="2" t="s">
        <v>514</v>
      </c>
      <c r="B515" s="7" t="s">
        <v>29</v>
      </c>
      <c r="C515" s="7" t="s">
        <v>589</v>
      </c>
      <c r="D515" s="7" t="s">
        <v>513</v>
      </c>
      <c r="E515" s="135">
        <v>7181.8</v>
      </c>
      <c r="F515" s="135">
        <v>0</v>
      </c>
    </row>
    <row r="516" spans="1:6" s="3" customFormat="1" ht="69.75" customHeight="1">
      <c r="A516" s="2" t="s">
        <v>786</v>
      </c>
      <c r="B516" s="7" t="s">
        <v>29</v>
      </c>
      <c r="C516" s="7" t="s">
        <v>77</v>
      </c>
      <c r="D516" s="7"/>
      <c r="E516" s="135">
        <f>E517</f>
        <v>3982.2</v>
      </c>
      <c r="F516" s="135">
        <f>F517</f>
        <v>0</v>
      </c>
    </row>
    <row r="517" spans="1:6" s="3" customFormat="1" ht="31.5">
      <c r="A517" s="2" t="s">
        <v>182</v>
      </c>
      <c r="B517" s="7" t="s">
        <v>29</v>
      </c>
      <c r="C517" s="7" t="s">
        <v>77</v>
      </c>
      <c r="D517" s="7" t="s">
        <v>516</v>
      </c>
      <c r="E517" s="135">
        <v>3982.2</v>
      </c>
      <c r="F517" s="135">
        <v>0</v>
      </c>
    </row>
    <row r="518" spans="1:6" s="3" customFormat="1" ht="82.5" customHeight="1">
      <c r="A518" s="2" t="s">
        <v>445</v>
      </c>
      <c r="B518" s="7" t="s">
        <v>29</v>
      </c>
      <c r="C518" s="7" t="s">
        <v>265</v>
      </c>
      <c r="D518" s="7"/>
      <c r="E518" s="135">
        <f>E519</f>
        <v>250</v>
      </c>
      <c r="F518" s="135">
        <f>F519</f>
        <v>0</v>
      </c>
    </row>
    <row r="519" spans="1:6" s="3" customFormat="1" ht="15.75">
      <c r="A519" s="2" t="s">
        <v>514</v>
      </c>
      <c r="B519" s="7" t="s">
        <v>29</v>
      </c>
      <c r="C519" s="7" t="s">
        <v>265</v>
      </c>
      <c r="D519" s="7" t="s">
        <v>513</v>
      </c>
      <c r="E519" s="135">
        <v>250</v>
      </c>
      <c r="F519" s="135">
        <v>0</v>
      </c>
    </row>
    <row r="520" spans="1:6" s="3" customFormat="1" ht="85.5" customHeight="1">
      <c r="A520" s="2" t="s">
        <v>444</v>
      </c>
      <c r="B520" s="7" t="s">
        <v>29</v>
      </c>
      <c r="C520" s="7" t="s">
        <v>92</v>
      </c>
      <c r="D520" s="7"/>
      <c r="E520" s="135">
        <f>E521</f>
        <v>11263.2</v>
      </c>
      <c r="F520" s="135">
        <f>F521</f>
        <v>0</v>
      </c>
    </row>
    <row r="521" spans="1:6" s="3" customFormat="1" ht="31.5">
      <c r="A521" s="2" t="s">
        <v>182</v>
      </c>
      <c r="B521" s="7" t="s">
        <v>29</v>
      </c>
      <c r="C521" s="7" t="s">
        <v>92</v>
      </c>
      <c r="D521" s="7" t="s">
        <v>516</v>
      </c>
      <c r="E521" s="135">
        <v>11263.2</v>
      </c>
      <c r="F521" s="135">
        <v>0</v>
      </c>
    </row>
    <row r="522" spans="1:6" s="3" customFormat="1" ht="15.75">
      <c r="A522" s="2" t="s">
        <v>500</v>
      </c>
      <c r="B522" s="7" t="s">
        <v>29</v>
      </c>
      <c r="C522" s="7" t="s">
        <v>666</v>
      </c>
      <c r="D522" s="7"/>
      <c r="E522" s="135">
        <f>E527+E533+E541+E543+E529+E535+E537+E539+E531+E545+E525</f>
        <v>0</v>
      </c>
      <c r="F522" s="135">
        <f>F527+F533+F541+F543+F529+F535+F537+F539+F531+F545+F525+F523</f>
        <v>108205.79999999999</v>
      </c>
    </row>
    <row r="523" spans="1:6" s="3" customFormat="1" ht="31.5">
      <c r="A523" s="2" t="s">
        <v>590</v>
      </c>
      <c r="B523" s="7" t="s">
        <v>29</v>
      </c>
      <c r="C523" s="7" t="s">
        <v>823</v>
      </c>
      <c r="D523" s="7"/>
      <c r="E523" s="135">
        <f>E524</f>
        <v>0</v>
      </c>
      <c r="F523" s="135">
        <f>F524</f>
        <v>7161</v>
      </c>
    </row>
    <row r="524" spans="1:6" s="3" customFormat="1" ht="15.75">
      <c r="A524" s="2" t="s">
        <v>514</v>
      </c>
      <c r="B524" s="7" t="s">
        <v>29</v>
      </c>
      <c r="C524" s="7" t="s">
        <v>823</v>
      </c>
      <c r="D524" s="7" t="s">
        <v>513</v>
      </c>
      <c r="E524" s="135">
        <v>0</v>
      </c>
      <c r="F524" s="135">
        <v>7161</v>
      </c>
    </row>
    <row r="525" spans="1:6" s="3" customFormat="1" ht="63">
      <c r="A525" s="2" t="s">
        <v>786</v>
      </c>
      <c r="B525" s="7" t="s">
        <v>29</v>
      </c>
      <c r="C525" s="7" t="s">
        <v>684</v>
      </c>
      <c r="D525" s="7"/>
      <c r="E525" s="135">
        <f>E526</f>
        <v>0</v>
      </c>
      <c r="F525" s="135">
        <f>F526</f>
        <v>4008.7</v>
      </c>
    </row>
    <row r="526" spans="1:6" s="3" customFormat="1" ht="31.5">
      <c r="A526" s="2" t="s">
        <v>182</v>
      </c>
      <c r="B526" s="7" t="s">
        <v>29</v>
      </c>
      <c r="C526" s="7" t="s">
        <v>684</v>
      </c>
      <c r="D526" s="7" t="s">
        <v>516</v>
      </c>
      <c r="E526" s="135">
        <v>0</v>
      </c>
      <c r="F526" s="135">
        <v>4008.7</v>
      </c>
    </row>
    <row r="527" spans="1:6" s="3" customFormat="1" ht="47.25">
      <c r="A527" s="2" t="s">
        <v>91</v>
      </c>
      <c r="B527" s="7" t="s">
        <v>29</v>
      </c>
      <c r="C527" s="7" t="s">
        <v>690</v>
      </c>
      <c r="D527" s="7"/>
      <c r="E527" s="135">
        <f>E528</f>
        <v>0</v>
      </c>
      <c r="F527" s="135">
        <f>F528</f>
        <v>1482.6</v>
      </c>
    </row>
    <row r="528" spans="1:6" s="3" customFormat="1" ht="15.75">
      <c r="A528" s="2" t="s">
        <v>514</v>
      </c>
      <c r="B528" s="7" t="s">
        <v>29</v>
      </c>
      <c r="C528" s="7" t="s">
        <v>690</v>
      </c>
      <c r="D528" s="7" t="s">
        <v>513</v>
      </c>
      <c r="E528" s="135">
        <v>0</v>
      </c>
      <c r="F528" s="135">
        <v>1482.6</v>
      </c>
    </row>
    <row r="529" spans="1:6" s="3" customFormat="1" ht="94.5">
      <c r="A529" s="2" t="s">
        <v>291</v>
      </c>
      <c r="B529" s="7" t="s">
        <v>29</v>
      </c>
      <c r="C529" s="7" t="s">
        <v>686</v>
      </c>
      <c r="D529" s="19"/>
      <c r="E529" s="135">
        <f>E530</f>
        <v>0</v>
      </c>
      <c r="F529" s="135">
        <f>F530</f>
        <v>24298.5</v>
      </c>
    </row>
    <row r="530" spans="1:6" s="3" customFormat="1" ht="31.5">
      <c r="A530" s="2" t="s">
        <v>509</v>
      </c>
      <c r="B530" s="7" t="s">
        <v>29</v>
      </c>
      <c r="C530" s="7" t="s">
        <v>686</v>
      </c>
      <c r="D530" s="7" t="s">
        <v>510</v>
      </c>
      <c r="E530" s="135">
        <v>0</v>
      </c>
      <c r="F530" s="135">
        <v>24298.5</v>
      </c>
    </row>
    <row r="531" spans="1:6" s="3" customFormat="1" ht="176.25" customHeight="1">
      <c r="A531" s="2" t="s">
        <v>822</v>
      </c>
      <c r="B531" s="7" t="s">
        <v>29</v>
      </c>
      <c r="C531" s="7" t="s">
        <v>687</v>
      </c>
      <c r="D531" s="7"/>
      <c r="E531" s="135">
        <f>E532</f>
        <v>0</v>
      </c>
      <c r="F531" s="135">
        <f>F532</f>
        <v>280.8</v>
      </c>
    </row>
    <row r="532" spans="1:6" s="3" customFormat="1" ht="15.75">
      <c r="A532" s="2" t="s">
        <v>514</v>
      </c>
      <c r="B532" s="7" t="s">
        <v>29</v>
      </c>
      <c r="C532" s="7" t="s">
        <v>687</v>
      </c>
      <c r="D532" s="7" t="s">
        <v>513</v>
      </c>
      <c r="E532" s="135">
        <v>0</v>
      </c>
      <c r="F532" s="135">
        <v>280.8</v>
      </c>
    </row>
    <row r="533" spans="1:6" s="3" customFormat="1" ht="220.5">
      <c r="A533" s="2" t="s">
        <v>5</v>
      </c>
      <c r="B533" s="7" t="s">
        <v>29</v>
      </c>
      <c r="C533" s="7" t="s">
        <v>691</v>
      </c>
      <c r="D533" s="19"/>
      <c r="E533" s="135">
        <f>E534</f>
        <v>0</v>
      </c>
      <c r="F533" s="135">
        <f>F534</f>
        <v>43595.2</v>
      </c>
    </row>
    <row r="534" spans="1:6" s="3" customFormat="1" ht="15.75">
      <c r="A534" s="2" t="s">
        <v>514</v>
      </c>
      <c r="B534" s="7" t="s">
        <v>29</v>
      </c>
      <c r="C534" s="7" t="s">
        <v>691</v>
      </c>
      <c r="D534" s="7" t="s">
        <v>513</v>
      </c>
      <c r="E534" s="135">
        <v>0</v>
      </c>
      <c r="F534" s="135">
        <v>43595.2</v>
      </c>
    </row>
    <row r="535" spans="1:6" s="3" customFormat="1" ht="47.25" customHeight="1">
      <c r="A535" s="2" t="s">
        <v>552</v>
      </c>
      <c r="B535" s="7" t="s">
        <v>29</v>
      </c>
      <c r="C535" s="7" t="s">
        <v>688</v>
      </c>
      <c r="D535" s="7"/>
      <c r="E535" s="135">
        <f>E536</f>
        <v>0</v>
      </c>
      <c r="F535" s="135">
        <f>F536</f>
        <v>10818.7</v>
      </c>
    </row>
    <row r="536" spans="1:6" s="3" customFormat="1" ht="31.5">
      <c r="A536" s="2" t="s">
        <v>509</v>
      </c>
      <c r="B536" s="7" t="s">
        <v>29</v>
      </c>
      <c r="C536" s="7" t="s">
        <v>688</v>
      </c>
      <c r="D536" s="7" t="s">
        <v>510</v>
      </c>
      <c r="E536" s="135">
        <v>0</v>
      </c>
      <c r="F536" s="135">
        <v>10818.7</v>
      </c>
    </row>
    <row r="537" spans="1:6" s="3" customFormat="1" ht="79.5" customHeight="1">
      <c r="A537" s="2" t="s">
        <v>553</v>
      </c>
      <c r="B537" s="7" t="s">
        <v>29</v>
      </c>
      <c r="C537" s="7" t="s">
        <v>689</v>
      </c>
      <c r="D537" s="7"/>
      <c r="E537" s="135">
        <f>E538</f>
        <v>0</v>
      </c>
      <c r="F537" s="135">
        <f>F538</f>
        <v>1009.6</v>
      </c>
    </row>
    <row r="538" spans="1:6" s="3" customFormat="1" ht="31.5">
      <c r="A538" s="2" t="s">
        <v>509</v>
      </c>
      <c r="B538" s="7" t="s">
        <v>29</v>
      </c>
      <c r="C538" s="7" t="s">
        <v>689</v>
      </c>
      <c r="D538" s="7" t="s">
        <v>513</v>
      </c>
      <c r="E538" s="135">
        <v>0</v>
      </c>
      <c r="F538" s="135">
        <v>1009.6</v>
      </c>
    </row>
    <row r="539" spans="1:6" s="3" customFormat="1" ht="81" customHeight="1">
      <c r="A539" s="2" t="s">
        <v>784</v>
      </c>
      <c r="B539" s="7" t="s">
        <v>29</v>
      </c>
      <c r="C539" s="7" t="s">
        <v>685</v>
      </c>
      <c r="D539" s="7"/>
      <c r="E539" s="135">
        <f>E540</f>
        <v>0</v>
      </c>
      <c r="F539" s="135">
        <f>F540</f>
        <v>3475.7</v>
      </c>
    </row>
    <row r="540" spans="1:6" s="3" customFormat="1" ht="19.5" customHeight="1">
      <c r="A540" s="2" t="s">
        <v>514</v>
      </c>
      <c r="B540" s="7" t="s">
        <v>29</v>
      </c>
      <c r="C540" s="7" t="s">
        <v>685</v>
      </c>
      <c r="D540" s="7" t="s">
        <v>513</v>
      </c>
      <c r="E540" s="135">
        <v>0</v>
      </c>
      <c r="F540" s="135">
        <v>3475.7</v>
      </c>
    </row>
    <row r="541" spans="1:6" s="3" customFormat="1" ht="78.75">
      <c r="A541" s="2" t="s">
        <v>445</v>
      </c>
      <c r="B541" s="7" t="s">
        <v>29</v>
      </c>
      <c r="C541" s="7" t="s">
        <v>692</v>
      </c>
      <c r="D541" s="7"/>
      <c r="E541" s="135">
        <f>E542</f>
        <v>0</v>
      </c>
      <c r="F541" s="135">
        <f>F542</f>
        <v>250</v>
      </c>
    </row>
    <row r="542" spans="1:6" s="3" customFormat="1" ht="15.75">
      <c r="A542" s="2" t="s">
        <v>514</v>
      </c>
      <c r="B542" s="7" t="s">
        <v>29</v>
      </c>
      <c r="C542" s="7" t="s">
        <v>692</v>
      </c>
      <c r="D542" s="7" t="s">
        <v>513</v>
      </c>
      <c r="E542" s="135">
        <v>0</v>
      </c>
      <c r="F542" s="135">
        <v>250</v>
      </c>
    </row>
    <row r="543" spans="1:6" s="3" customFormat="1" ht="94.5">
      <c r="A543" s="2" t="s">
        <v>444</v>
      </c>
      <c r="B543" s="7" t="s">
        <v>29</v>
      </c>
      <c r="C543" s="7" t="s">
        <v>693</v>
      </c>
      <c r="D543" s="7"/>
      <c r="E543" s="135">
        <f>E544</f>
        <v>0</v>
      </c>
      <c r="F543" s="135">
        <f>F544</f>
        <v>11099.6</v>
      </c>
    </row>
    <row r="544" spans="1:6" s="3" customFormat="1" ht="31.5">
      <c r="A544" s="2" t="s">
        <v>182</v>
      </c>
      <c r="B544" s="7" t="s">
        <v>29</v>
      </c>
      <c r="C544" s="7" t="s">
        <v>693</v>
      </c>
      <c r="D544" s="7" t="s">
        <v>516</v>
      </c>
      <c r="E544" s="135">
        <v>0</v>
      </c>
      <c r="F544" s="135">
        <v>11099.6</v>
      </c>
    </row>
    <row r="545" spans="1:6" s="3" customFormat="1" ht="78.75">
      <c r="A545" s="2" t="s">
        <v>750</v>
      </c>
      <c r="B545" s="7" t="s">
        <v>29</v>
      </c>
      <c r="C545" s="7" t="s">
        <v>755</v>
      </c>
      <c r="D545" s="7"/>
      <c r="E545" s="135">
        <v>0</v>
      </c>
      <c r="F545" s="135">
        <f>F546</f>
        <v>725.4</v>
      </c>
    </row>
    <row r="546" spans="1:6" s="3" customFormat="1" ht="31.5">
      <c r="A546" s="2" t="s">
        <v>509</v>
      </c>
      <c r="B546" s="7" t="s">
        <v>29</v>
      </c>
      <c r="C546" s="7" t="s">
        <v>755</v>
      </c>
      <c r="D546" s="7" t="s">
        <v>513</v>
      </c>
      <c r="E546" s="135">
        <v>0</v>
      </c>
      <c r="F546" s="135">
        <v>725.4</v>
      </c>
    </row>
    <row r="547" spans="1:6" s="22" customFormat="1" ht="15.75">
      <c r="A547" s="57" t="s">
        <v>126</v>
      </c>
      <c r="B547" s="5" t="s">
        <v>30</v>
      </c>
      <c r="C547" s="5"/>
      <c r="D547" s="5"/>
      <c r="E547" s="137">
        <f>E548</f>
        <v>42800</v>
      </c>
      <c r="F547" s="137">
        <f>F548+F556</f>
        <v>43021</v>
      </c>
    </row>
    <row r="548" spans="1:6" s="3" customFormat="1" ht="15.75">
      <c r="A548" s="2" t="s">
        <v>128</v>
      </c>
      <c r="B548" s="7" t="s">
        <v>127</v>
      </c>
      <c r="C548" s="7"/>
      <c r="D548" s="7"/>
      <c r="E548" s="135">
        <f>E549</f>
        <v>42800</v>
      </c>
      <c r="F548" s="135">
        <f>F549</f>
        <v>0</v>
      </c>
    </row>
    <row r="549" spans="1:6" s="3" customFormat="1" ht="47.25">
      <c r="A549" s="2" t="s">
        <v>218</v>
      </c>
      <c r="B549" s="7" t="s">
        <v>127</v>
      </c>
      <c r="C549" s="7" t="s">
        <v>219</v>
      </c>
      <c r="D549" s="7"/>
      <c r="E549" s="135">
        <f>E550+E553</f>
        <v>42800</v>
      </c>
      <c r="F549" s="135">
        <f>F550+F553</f>
        <v>0</v>
      </c>
    </row>
    <row r="550" spans="1:6" s="3" customFormat="1" ht="31.5">
      <c r="A550" s="2" t="s">
        <v>223</v>
      </c>
      <c r="B550" s="7" t="s">
        <v>127</v>
      </c>
      <c r="C550" s="7" t="s">
        <v>224</v>
      </c>
      <c r="D550" s="7"/>
      <c r="E550" s="135">
        <f>E551</f>
        <v>40350</v>
      </c>
      <c r="F550" s="135">
        <f>F551</f>
        <v>0</v>
      </c>
    </row>
    <row r="551" spans="1:6" s="3" customFormat="1" ht="15.75">
      <c r="A551" s="2" t="s">
        <v>940</v>
      </c>
      <c r="B551" s="7" t="s">
        <v>127</v>
      </c>
      <c r="C551" s="7" t="s">
        <v>939</v>
      </c>
      <c r="D551" s="7"/>
      <c r="E551" s="135">
        <f>E552</f>
        <v>40350</v>
      </c>
      <c r="F551" s="135">
        <f>F552</f>
        <v>0</v>
      </c>
    </row>
    <row r="552" spans="1:6" s="3" customFormat="1" ht="31.5">
      <c r="A552" s="2" t="s">
        <v>509</v>
      </c>
      <c r="B552" s="7" t="s">
        <v>127</v>
      </c>
      <c r="C552" s="7" t="s">
        <v>939</v>
      </c>
      <c r="D552" s="7" t="s">
        <v>510</v>
      </c>
      <c r="E552" s="135">
        <v>40350</v>
      </c>
      <c r="F552" s="135">
        <v>0</v>
      </c>
    </row>
    <row r="553" spans="1:6" s="3" customFormat="1" ht="47.25">
      <c r="A553" s="2" t="s">
        <v>6</v>
      </c>
      <c r="B553" s="7" t="s">
        <v>127</v>
      </c>
      <c r="C553" s="7" t="s">
        <v>225</v>
      </c>
      <c r="D553" s="7"/>
      <c r="E553" s="135">
        <f>E554</f>
        <v>2450</v>
      </c>
      <c r="F553" s="135">
        <f>F554</f>
        <v>0</v>
      </c>
    </row>
    <row r="554" spans="1:6" s="3" customFormat="1" ht="15.75">
      <c r="A554" s="2" t="s">
        <v>434</v>
      </c>
      <c r="B554" s="7" t="s">
        <v>127</v>
      </c>
      <c r="C554" s="7" t="s">
        <v>226</v>
      </c>
      <c r="D554" s="7"/>
      <c r="E554" s="135">
        <f>E555</f>
        <v>2450</v>
      </c>
      <c r="F554" s="135">
        <f>F555</f>
        <v>0</v>
      </c>
    </row>
    <row r="555" spans="1:6" s="3" customFormat="1" ht="31.5">
      <c r="A555" s="2" t="s">
        <v>509</v>
      </c>
      <c r="B555" s="7" t="s">
        <v>127</v>
      </c>
      <c r="C555" s="7" t="s">
        <v>226</v>
      </c>
      <c r="D555" s="7" t="s">
        <v>510</v>
      </c>
      <c r="E555" s="135">
        <v>2450</v>
      </c>
      <c r="F555" s="135">
        <v>0</v>
      </c>
    </row>
    <row r="556" spans="1:6" s="3" customFormat="1" ht="15.75">
      <c r="A556" s="2" t="s">
        <v>500</v>
      </c>
      <c r="B556" s="7" t="s">
        <v>127</v>
      </c>
      <c r="C556" s="7" t="s">
        <v>666</v>
      </c>
      <c r="D556" s="7"/>
      <c r="E556" s="135">
        <f>E559+E557</f>
        <v>0</v>
      </c>
      <c r="F556" s="135">
        <f>F559+F557</f>
        <v>43021</v>
      </c>
    </row>
    <row r="557" spans="1:6" s="3" customFormat="1" ht="15.75">
      <c r="A557" s="2" t="s">
        <v>434</v>
      </c>
      <c r="B557" s="7" t="s">
        <v>127</v>
      </c>
      <c r="C557" s="7" t="s">
        <v>683</v>
      </c>
      <c r="D557" s="7"/>
      <c r="E557" s="135">
        <f>E558</f>
        <v>0</v>
      </c>
      <c r="F557" s="135">
        <f>F558</f>
        <v>2450</v>
      </c>
    </row>
    <row r="558" spans="1:6" s="3" customFormat="1" ht="31.5">
      <c r="A558" s="2" t="s">
        <v>509</v>
      </c>
      <c r="B558" s="7" t="s">
        <v>127</v>
      </c>
      <c r="C558" s="7" t="s">
        <v>683</v>
      </c>
      <c r="D558" s="7" t="s">
        <v>510</v>
      </c>
      <c r="E558" s="135">
        <v>0</v>
      </c>
      <c r="F558" s="135">
        <v>2450</v>
      </c>
    </row>
    <row r="559" spans="1:6" s="3" customFormat="1" ht="15.75">
      <c r="A559" s="2" t="s">
        <v>940</v>
      </c>
      <c r="B559" s="7" t="s">
        <v>127</v>
      </c>
      <c r="C559" s="7" t="s">
        <v>941</v>
      </c>
      <c r="D559" s="7"/>
      <c r="E559" s="135">
        <f>E560</f>
        <v>0</v>
      </c>
      <c r="F559" s="135">
        <f>F560</f>
        <v>40571</v>
      </c>
    </row>
    <row r="560" spans="1:6" s="3" customFormat="1" ht="31.5">
      <c r="A560" s="2" t="s">
        <v>509</v>
      </c>
      <c r="B560" s="7" t="s">
        <v>127</v>
      </c>
      <c r="C560" s="7" t="s">
        <v>941</v>
      </c>
      <c r="D560" s="7" t="s">
        <v>510</v>
      </c>
      <c r="E560" s="135">
        <v>0</v>
      </c>
      <c r="F560" s="135">
        <v>40571</v>
      </c>
    </row>
    <row r="561" spans="1:6" s="22" customFormat="1" ht="15.75">
      <c r="A561" s="57" t="s">
        <v>130</v>
      </c>
      <c r="B561" s="5" t="s">
        <v>129</v>
      </c>
      <c r="C561" s="5"/>
      <c r="D561" s="5"/>
      <c r="E561" s="137">
        <f>E562+E570</f>
        <v>4507</v>
      </c>
      <c r="F561" s="137">
        <f>F562+F570</f>
        <v>4507</v>
      </c>
    </row>
    <row r="562" spans="1:6" s="3" customFormat="1" ht="15.75">
      <c r="A562" s="2" t="s">
        <v>432</v>
      </c>
      <c r="B562" s="7" t="s">
        <v>131</v>
      </c>
      <c r="C562" s="7"/>
      <c r="D562" s="7"/>
      <c r="E562" s="135">
        <f>E563+E567</f>
        <v>3500</v>
      </c>
      <c r="F562" s="135">
        <f>F563+F567</f>
        <v>3500</v>
      </c>
    </row>
    <row r="563" spans="1:6" s="3" customFormat="1" ht="47.25">
      <c r="A563" s="2" t="s">
        <v>2</v>
      </c>
      <c r="B563" s="7" t="s">
        <v>131</v>
      </c>
      <c r="C563" s="7" t="s">
        <v>230</v>
      </c>
      <c r="D563" s="7"/>
      <c r="E563" s="135">
        <f aca="true" t="shared" si="14" ref="E563:F565">E564</f>
        <v>3500</v>
      </c>
      <c r="F563" s="135">
        <f t="shared" si="14"/>
        <v>0</v>
      </c>
    </row>
    <row r="564" spans="1:6" s="3" customFormat="1" ht="47.25">
      <c r="A564" s="2" t="s">
        <v>58</v>
      </c>
      <c r="B564" s="7" t="s">
        <v>131</v>
      </c>
      <c r="C564" s="7" t="s">
        <v>238</v>
      </c>
      <c r="D564" s="7"/>
      <c r="E564" s="135">
        <f t="shared" si="14"/>
        <v>3500</v>
      </c>
      <c r="F564" s="135">
        <f t="shared" si="14"/>
        <v>0</v>
      </c>
    </row>
    <row r="565" spans="1:6" s="3" customFormat="1" ht="31.5">
      <c r="A565" s="2" t="s">
        <v>507</v>
      </c>
      <c r="B565" s="7" t="s">
        <v>131</v>
      </c>
      <c r="C565" s="7" t="s">
        <v>239</v>
      </c>
      <c r="D565" s="7"/>
      <c r="E565" s="135">
        <f t="shared" si="14"/>
        <v>3500</v>
      </c>
      <c r="F565" s="135">
        <f t="shared" si="14"/>
        <v>0</v>
      </c>
    </row>
    <row r="566" spans="1:6" s="3" customFormat="1" ht="31.5">
      <c r="A566" s="2" t="s">
        <v>529</v>
      </c>
      <c r="B566" s="7" t="s">
        <v>131</v>
      </c>
      <c r="C566" s="7" t="s">
        <v>239</v>
      </c>
      <c r="D566" s="7" t="s">
        <v>503</v>
      </c>
      <c r="E566" s="135">
        <v>3500</v>
      </c>
      <c r="F566" s="135">
        <v>0</v>
      </c>
    </row>
    <row r="567" spans="1:6" s="3" customFormat="1" ht="15.75">
      <c r="A567" s="2" t="s">
        <v>500</v>
      </c>
      <c r="B567" s="7" t="s">
        <v>131</v>
      </c>
      <c r="C567" s="7" t="s">
        <v>666</v>
      </c>
      <c r="D567" s="7"/>
      <c r="E567" s="135">
        <f>E568</f>
        <v>0</v>
      </c>
      <c r="F567" s="135">
        <f>F568</f>
        <v>3500</v>
      </c>
    </row>
    <row r="568" spans="1:6" s="3" customFormat="1" ht="31.5">
      <c r="A568" s="2" t="s">
        <v>507</v>
      </c>
      <c r="B568" s="7" t="s">
        <v>131</v>
      </c>
      <c r="C568" s="7" t="s">
        <v>682</v>
      </c>
      <c r="D568" s="7"/>
      <c r="E568" s="135">
        <f>E569</f>
        <v>0</v>
      </c>
      <c r="F568" s="135">
        <f>F569</f>
        <v>3500</v>
      </c>
    </row>
    <row r="569" spans="1:6" s="3" customFormat="1" ht="31.5">
      <c r="A569" s="2" t="s">
        <v>529</v>
      </c>
      <c r="B569" s="7" t="s">
        <v>131</v>
      </c>
      <c r="C569" s="7" t="s">
        <v>682</v>
      </c>
      <c r="D569" s="7" t="s">
        <v>503</v>
      </c>
      <c r="E569" s="135">
        <v>0</v>
      </c>
      <c r="F569" s="135">
        <v>3500</v>
      </c>
    </row>
    <row r="570" spans="1:6" s="3" customFormat="1" ht="15.75">
      <c r="A570" s="2" t="s">
        <v>425</v>
      </c>
      <c r="B570" s="7" t="s">
        <v>132</v>
      </c>
      <c r="C570" s="7"/>
      <c r="D570" s="7"/>
      <c r="E570" s="135">
        <f>E571+E575</f>
        <v>1007</v>
      </c>
      <c r="F570" s="135">
        <f>F571+F575</f>
        <v>1007</v>
      </c>
    </row>
    <row r="571" spans="1:6" s="3" customFormat="1" ht="47.25">
      <c r="A571" s="2" t="s">
        <v>2</v>
      </c>
      <c r="B571" s="7" t="s">
        <v>132</v>
      </c>
      <c r="C571" s="7" t="s">
        <v>230</v>
      </c>
      <c r="D571" s="7"/>
      <c r="E571" s="135">
        <f aca="true" t="shared" si="15" ref="E571:F573">E572</f>
        <v>1007</v>
      </c>
      <c r="F571" s="135">
        <f t="shared" si="15"/>
        <v>0</v>
      </c>
    </row>
    <row r="572" spans="1:6" s="3" customFormat="1" ht="31.5">
      <c r="A572" s="2" t="s">
        <v>240</v>
      </c>
      <c r="B572" s="7" t="s">
        <v>132</v>
      </c>
      <c r="C572" s="7" t="s">
        <v>241</v>
      </c>
      <c r="D572" s="7"/>
      <c r="E572" s="135">
        <f t="shared" si="15"/>
        <v>1007</v>
      </c>
      <c r="F572" s="135">
        <f t="shared" si="15"/>
        <v>0</v>
      </c>
    </row>
    <row r="573" spans="1:6" s="3" customFormat="1" ht="31.5">
      <c r="A573" s="2" t="s">
        <v>508</v>
      </c>
      <c r="B573" s="7" t="s">
        <v>132</v>
      </c>
      <c r="C573" s="7" t="s">
        <v>242</v>
      </c>
      <c r="D573" s="7"/>
      <c r="E573" s="135">
        <f t="shared" si="15"/>
        <v>1007</v>
      </c>
      <c r="F573" s="135">
        <f t="shared" si="15"/>
        <v>0</v>
      </c>
    </row>
    <row r="574" spans="1:6" s="3" customFormat="1" ht="31.5">
      <c r="A574" s="2" t="s">
        <v>529</v>
      </c>
      <c r="B574" s="7" t="s">
        <v>132</v>
      </c>
      <c r="C574" s="7" t="s">
        <v>242</v>
      </c>
      <c r="D574" s="7" t="s">
        <v>503</v>
      </c>
      <c r="E574" s="135">
        <v>1007</v>
      </c>
      <c r="F574" s="135">
        <v>0</v>
      </c>
    </row>
    <row r="575" spans="1:6" s="3" customFormat="1" ht="15.75">
      <c r="A575" s="2" t="s">
        <v>500</v>
      </c>
      <c r="B575" s="7" t="s">
        <v>132</v>
      </c>
      <c r="C575" s="7" t="s">
        <v>666</v>
      </c>
      <c r="D575" s="7"/>
      <c r="E575" s="135">
        <f>E576</f>
        <v>0</v>
      </c>
      <c r="F575" s="135">
        <f>F576</f>
        <v>1007</v>
      </c>
    </row>
    <row r="576" spans="1:6" s="3" customFormat="1" ht="31.5">
      <c r="A576" s="2" t="s">
        <v>508</v>
      </c>
      <c r="B576" s="7" t="s">
        <v>132</v>
      </c>
      <c r="C576" s="7" t="s">
        <v>681</v>
      </c>
      <c r="D576" s="7"/>
      <c r="E576" s="135">
        <f>E577</f>
        <v>0</v>
      </c>
      <c r="F576" s="135">
        <f>F577</f>
        <v>1007</v>
      </c>
    </row>
    <row r="577" spans="1:6" s="3" customFormat="1" ht="31.5">
      <c r="A577" s="2" t="s">
        <v>529</v>
      </c>
      <c r="B577" s="7" t="s">
        <v>132</v>
      </c>
      <c r="C577" s="7" t="s">
        <v>681</v>
      </c>
      <c r="D577" s="7" t="s">
        <v>503</v>
      </c>
      <c r="E577" s="135">
        <v>0</v>
      </c>
      <c r="F577" s="135">
        <v>1007</v>
      </c>
    </row>
    <row r="578" spans="1:6" s="3" customFormat="1" ht="51" customHeight="1">
      <c r="A578" s="208" t="s">
        <v>1160</v>
      </c>
      <c r="B578" s="5" t="s">
        <v>133</v>
      </c>
      <c r="C578" s="7"/>
      <c r="D578" s="7"/>
      <c r="E578" s="137">
        <f>E579</f>
        <v>70154</v>
      </c>
      <c r="F578" s="137">
        <f>F579</f>
        <v>72574</v>
      </c>
    </row>
    <row r="579" spans="1:6" s="3" customFormat="1" ht="47.25">
      <c r="A579" s="2" t="s">
        <v>184</v>
      </c>
      <c r="B579" s="7" t="s">
        <v>139</v>
      </c>
      <c r="C579" s="7"/>
      <c r="D579" s="7"/>
      <c r="E579" s="135">
        <f aca="true" t="shared" si="16" ref="E579:F582">E580</f>
        <v>70154</v>
      </c>
      <c r="F579" s="135">
        <f>F580+F584</f>
        <v>72574</v>
      </c>
    </row>
    <row r="580" spans="1:6" s="3" customFormat="1" ht="47.25">
      <c r="A580" s="2" t="s">
        <v>110</v>
      </c>
      <c r="B580" s="7" t="s">
        <v>139</v>
      </c>
      <c r="C580" s="7" t="s">
        <v>213</v>
      </c>
      <c r="D580" s="7"/>
      <c r="E580" s="135">
        <f t="shared" si="16"/>
        <v>70154</v>
      </c>
      <c r="F580" s="135">
        <f t="shared" si="16"/>
        <v>0</v>
      </c>
    </row>
    <row r="581" spans="1:6" s="3" customFormat="1" ht="78.75" customHeight="1">
      <c r="A581" s="2" t="s">
        <v>214</v>
      </c>
      <c r="B581" s="7" t="s">
        <v>139</v>
      </c>
      <c r="C581" s="7" t="s">
        <v>217</v>
      </c>
      <c r="D581" s="7"/>
      <c r="E581" s="135">
        <f t="shared" si="16"/>
        <v>70154</v>
      </c>
      <c r="F581" s="135">
        <f t="shared" si="16"/>
        <v>0</v>
      </c>
    </row>
    <row r="582" spans="1:6" s="3" customFormat="1" ht="15.75">
      <c r="A582" s="2" t="s">
        <v>524</v>
      </c>
      <c r="B582" s="7" t="s">
        <v>139</v>
      </c>
      <c r="C582" s="7" t="s">
        <v>356</v>
      </c>
      <c r="D582" s="7"/>
      <c r="E582" s="135">
        <f t="shared" si="16"/>
        <v>70154</v>
      </c>
      <c r="F582" s="135">
        <f t="shared" si="16"/>
        <v>0</v>
      </c>
    </row>
    <row r="583" spans="1:6" s="3" customFormat="1" ht="15.75">
      <c r="A583" s="2" t="s">
        <v>398</v>
      </c>
      <c r="B583" s="7" t="s">
        <v>139</v>
      </c>
      <c r="C583" s="7" t="s">
        <v>356</v>
      </c>
      <c r="D583" s="7" t="s">
        <v>512</v>
      </c>
      <c r="E583" s="135">
        <v>70154</v>
      </c>
      <c r="F583" s="135">
        <v>0</v>
      </c>
    </row>
    <row r="584" spans="1:6" s="3" customFormat="1" ht="15.75">
      <c r="A584" s="2" t="s">
        <v>500</v>
      </c>
      <c r="B584" s="7" t="s">
        <v>139</v>
      </c>
      <c r="C584" s="7" t="s">
        <v>666</v>
      </c>
      <c r="D584" s="7"/>
      <c r="E584" s="135">
        <f>E585</f>
        <v>0</v>
      </c>
      <c r="F584" s="135">
        <f>F585</f>
        <v>72574</v>
      </c>
    </row>
    <row r="585" spans="1:6" s="3" customFormat="1" ht="15.75">
      <c r="A585" s="2" t="s">
        <v>524</v>
      </c>
      <c r="B585" s="7" t="s">
        <v>139</v>
      </c>
      <c r="C585" s="7" t="s">
        <v>680</v>
      </c>
      <c r="D585" s="7"/>
      <c r="E585" s="135">
        <f>E586</f>
        <v>0</v>
      </c>
      <c r="F585" s="135">
        <f>F586</f>
        <v>72574</v>
      </c>
    </row>
    <row r="586" spans="1:6" s="3" customFormat="1" ht="15.75">
      <c r="A586" s="2" t="s">
        <v>398</v>
      </c>
      <c r="B586" s="7" t="s">
        <v>139</v>
      </c>
      <c r="C586" s="7" t="s">
        <v>680</v>
      </c>
      <c r="D586" s="7" t="s">
        <v>512</v>
      </c>
      <c r="E586" s="135">
        <v>0</v>
      </c>
      <c r="F586" s="135">
        <v>72574</v>
      </c>
    </row>
    <row r="587" spans="1:6" s="3" customFormat="1" ht="15.75">
      <c r="A587" s="57" t="s">
        <v>562</v>
      </c>
      <c r="B587" s="5" t="s">
        <v>435</v>
      </c>
      <c r="C587" s="5" t="s">
        <v>78</v>
      </c>
      <c r="D587" s="5"/>
      <c r="E587" s="137">
        <f>E588</f>
        <v>20319</v>
      </c>
      <c r="F587" s="137">
        <f>F588</f>
        <v>42890</v>
      </c>
    </row>
    <row r="588" spans="1:6" s="44" customFormat="1" ht="15.75">
      <c r="A588" s="2" t="s">
        <v>121</v>
      </c>
      <c r="B588" s="7" t="s">
        <v>435</v>
      </c>
      <c r="C588" s="7" t="s">
        <v>78</v>
      </c>
      <c r="D588" s="7" t="s">
        <v>436</v>
      </c>
      <c r="E588" s="135">
        <v>20319</v>
      </c>
      <c r="F588" s="135">
        <v>42890</v>
      </c>
    </row>
    <row r="589" spans="1:7" s="22" customFormat="1" ht="15.75">
      <c r="A589" s="57" t="s">
        <v>428</v>
      </c>
      <c r="B589" s="27"/>
      <c r="C589" s="45"/>
      <c r="D589" s="27"/>
      <c r="E589" s="137">
        <f>E15+E109+E118+E135+E214+E283+E431+E472+E547+E561+E578+E587</f>
        <v>1938335.891</v>
      </c>
      <c r="F589" s="137">
        <f>F15+F109+F118+F135+F214+F283+F431+F472+F547+F561+F578+F587</f>
        <v>2071953.614</v>
      </c>
      <c r="G589" s="46"/>
    </row>
    <row r="590" spans="1:6" s="50" customFormat="1" ht="15.75">
      <c r="A590" s="76"/>
      <c r="B590" s="47"/>
      <c r="C590" s="47"/>
      <c r="D590" s="48"/>
      <c r="E590" s="49"/>
      <c r="F590" s="49"/>
    </row>
    <row r="591" spans="1:6" s="4" customFormat="1" ht="15.75">
      <c r="A591" s="213" t="s">
        <v>1022</v>
      </c>
      <c r="B591" s="213"/>
      <c r="C591" s="213"/>
      <c r="D591" s="213"/>
      <c r="E591" s="213"/>
      <c r="F591" s="213"/>
    </row>
    <row r="592" spans="2:7" ht="15.75">
      <c r="B592" s="39"/>
      <c r="C592" s="39"/>
      <c r="D592" s="40"/>
      <c r="E592" s="41"/>
      <c r="F592" s="41"/>
      <c r="G592" s="42"/>
    </row>
    <row r="593" spans="4:10" ht="15.75">
      <c r="D593" s="33"/>
      <c r="E593" s="33"/>
      <c r="F593" s="33"/>
      <c r="G593" s="39"/>
      <c r="H593" s="40"/>
      <c r="I593" s="41"/>
      <c r="J593" s="41"/>
    </row>
    <row r="594" spans="4:10" ht="15.75">
      <c r="D594" s="33"/>
      <c r="E594" s="51"/>
      <c r="F594" s="51"/>
      <c r="G594" s="39"/>
      <c r="H594" s="40"/>
      <c r="I594" s="41"/>
      <c r="J594" s="41"/>
    </row>
    <row r="595" spans="4:10" ht="15.75">
      <c r="D595" s="33"/>
      <c r="E595" s="33"/>
      <c r="F595" s="33"/>
      <c r="G595" s="39"/>
      <c r="H595" s="40"/>
      <c r="I595" s="41"/>
      <c r="J595" s="41"/>
    </row>
    <row r="596" spans="4:10" ht="15.75">
      <c r="D596" s="33"/>
      <c r="E596" s="33"/>
      <c r="F596" s="33"/>
      <c r="G596" s="39"/>
      <c r="H596" s="40"/>
      <c r="I596" s="41"/>
      <c r="J596" s="41"/>
    </row>
    <row r="597" spans="4:10" ht="15.75">
      <c r="D597" s="33"/>
      <c r="E597" s="33"/>
      <c r="F597" s="33"/>
      <c r="G597" s="39"/>
      <c r="H597" s="40"/>
      <c r="I597" s="41"/>
      <c r="J597" s="41"/>
    </row>
    <row r="598" spans="4:10" ht="15.75">
      <c r="D598" s="33"/>
      <c r="E598" s="33"/>
      <c r="F598" s="33"/>
      <c r="G598" s="39"/>
      <c r="H598" s="40"/>
      <c r="I598" s="41"/>
      <c r="J598" s="41"/>
    </row>
    <row r="599" spans="4:10" ht="15.75">
      <c r="D599" s="33"/>
      <c r="E599" s="33"/>
      <c r="F599" s="33"/>
      <c r="G599" s="39"/>
      <c r="H599" s="40"/>
      <c r="I599" s="41"/>
      <c r="J599" s="41"/>
    </row>
    <row r="600" spans="4:10" ht="15.75">
      <c r="D600" s="33"/>
      <c r="E600" s="33"/>
      <c r="F600" s="33"/>
      <c r="G600" s="39"/>
      <c r="H600" s="40"/>
      <c r="I600" s="41"/>
      <c r="J600" s="41"/>
    </row>
    <row r="601" spans="4:10" ht="15.75">
      <c r="D601" s="33"/>
      <c r="E601" s="33"/>
      <c r="F601" s="33"/>
      <c r="G601" s="39"/>
      <c r="H601" s="40"/>
      <c r="I601" s="41"/>
      <c r="J601" s="41"/>
    </row>
    <row r="602" spans="4:10" ht="15.75">
      <c r="D602" s="33"/>
      <c r="E602" s="33"/>
      <c r="F602" s="33"/>
      <c r="H602" s="10"/>
      <c r="I602" s="41"/>
      <c r="J602" s="41"/>
    </row>
    <row r="603" spans="4:10" ht="15.75">
      <c r="D603" s="33"/>
      <c r="E603" s="33"/>
      <c r="F603" s="33"/>
      <c r="H603" s="10"/>
      <c r="I603" s="41"/>
      <c r="J603" s="41"/>
    </row>
    <row r="604" spans="4:10" ht="15.75">
      <c r="D604" s="33"/>
      <c r="E604" s="33"/>
      <c r="F604" s="33"/>
      <c r="H604" s="10"/>
      <c r="I604" s="41"/>
      <c r="J604" s="41"/>
    </row>
    <row r="605" spans="4:10" ht="15.75">
      <c r="D605" s="33"/>
      <c r="E605" s="33"/>
      <c r="F605" s="33"/>
      <c r="H605" s="10"/>
      <c r="I605" s="41"/>
      <c r="J605" s="41"/>
    </row>
    <row r="606" spans="4:10" ht="15.75">
      <c r="D606" s="33"/>
      <c r="E606" s="33"/>
      <c r="F606" s="33"/>
      <c r="H606" s="10"/>
      <c r="I606" s="41"/>
      <c r="J606" s="41"/>
    </row>
    <row r="607" spans="4:10" ht="15.75">
      <c r="D607" s="33"/>
      <c r="E607" s="33"/>
      <c r="F607" s="33"/>
      <c r="H607" s="10"/>
      <c r="I607" s="41"/>
      <c r="J607" s="41"/>
    </row>
    <row r="608" spans="4:10" ht="15.75">
      <c r="D608" s="33"/>
      <c r="E608" s="33"/>
      <c r="F608" s="33"/>
      <c r="H608" s="10"/>
      <c r="I608" s="41"/>
      <c r="J608" s="41"/>
    </row>
    <row r="609" spans="4:10" ht="15.75">
      <c r="D609" s="33"/>
      <c r="E609" s="33"/>
      <c r="F609" s="33"/>
      <c r="H609" s="10"/>
      <c r="I609" s="41"/>
      <c r="J609" s="41"/>
    </row>
    <row r="610" spans="4:10" ht="15.75">
      <c r="D610" s="33"/>
      <c r="E610" s="33"/>
      <c r="F610" s="33"/>
      <c r="H610" s="10"/>
      <c r="I610" s="41"/>
      <c r="J610" s="41"/>
    </row>
    <row r="611" spans="4:10" ht="15.75">
      <c r="D611" s="33"/>
      <c r="E611" s="33"/>
      <c r="F611" s="33"/>
      <c r="H611" s="10"/>
      <c r="I611" s="41"/>
      <c r="J611" s="41"/>
    </row>
    <row r="612" spans="4:10" ht="15.75">
      <c r="D612" s="33"/>
      <c r="E612" s="33"/>
      <c r="F612" s="33"/>
      <c r="H612" s="10"/>
      <c r="I612" s="41"/>
      <c r="J612" s="41"/>
    </row>
    <row r="613" spans="4:10" ht="15.75">
      <c r="D613" s="33"/>
      <c r="E613" s="33"/>
      <c r="F613" s="33"/>
      <c r="H613" s="10"/>
      <c r="I613" s="41"/>
      <c r="J613" s="41"/>
    </row>
    <row r="614" spans="4:10" ht="15.75">
      <c r="D614" s="33"/>
      <c r="E614" s="33"/>
      <c r="F614" s="33"/>
      <c r="H614" s="10"/>
      <c r="I614" s="41"/>
      <c r="J614" s="41"/>
    </row>
    <row r="615" spans="4:10" ht="15.75">
      <c r="D615" s="33"/>
      <c r="E615" s="33"/>
      <c r="F615" s="33"/>
      <c r="H615" s="10"/>
      <c r="I615" s="41"/>
      <c r="J615" s="41"/>
    </row>
    <row r="616" spans="4:10" ht="15.75">
      <c r="D616" s="33"/>
      <c r="E616" s="33"/>
      <c r="F616" s="33"/>
      <c r="H616" s="10"/>
      <c r="I616" s="41"/>
      <c r="J616" s="41"/>
    </row>
    <row r="617" spans="4:10" ht="15.75">
      <c r="D617" s="33"/>
      <c r="E617" s="33"/>
      <c r="F617" s="33"/>
      <c r="H617" s="10"/>
      <c r="I617" s="41"/>
      <c r="J617" s="41"/>
    </row>
    <row r="618" spans="4:10" ht="15.75">
      <c r="D618" s="33"/>
      <c r="E618" s="33"/>
      <c r="F618" s="33"/>
      <c r="H618" s="10"/>
      <c r="I618" s="41"/>
      <c r="J618" s="41"/>
    </row>
    <row r="619" spans="4:10" ht="15.75">
      <c r="D619" s="33"/>
      <c r="E619" s="33"/>
      <c r="F619" s="33"/>
      <c r="H619" s="10"/>
      <c r="I619" s="41"/>
      <c r="J619" s="41"/>
    </row>
    <row r="620" spans="4:10" ht="15.75">
      <c r="D620" s="33"/>
      <c r="E620" s="33"/>
      <c r="F620" s="33"/>
      <c r="H620" s="10"/>
      <c r="I620" s="41"/>
      <c r="J620" s="41"/>
    </row>
    <row r="621" spans="4:10" ht="15.75">
      <c r="D621" s="33"/>
      <c r="E621" s="33"/>
      <c r="F621" s="33"/>
      <c r="H621" s="10"/>
      <c r="I621" s="41"/>
      <c r="J621" s="41"/>
    </row>
    <row r="622" spans="4:10" ht="15.75">
      <c r="D622" s="33"/>
      <c r="E622" s="33"/>
      <c r="F622" s="33"/>
      <c r="H622" s="10"/>
      <c r="I622" s="41"/>
      <c r="J622" s="41"/>
    </row>
    <row r="623" spans="4:10" ht="15.75">
      <c r="D623" s="33"/>
      <c r="E623" s="33"/>
      <c r="F623" s="33"/>
      <c r="H623" s="10"/>
      <c r="I623" s="41"/>
      <c r="J623" s="41"/>
    </row>
    <row r="624" spans="4:10" ht="15.75">
      <c r="D624" s="33"/>
      <c r="E624" s="33"/>
      <c r="F624" s="33"/>
      <c r="H624" s="10"/>
      <c r="I624" s="41"/>
      <c r="J624" s="41"/>
    </row>
    <row r="625" spans="4:10" ht="15.75">
      <c r="D625" s="33"/>
      <c r="E625" s="33"/>
      <c r="F625" s="33"/>
      <c r="H625" s="10"/>
      <c r="I625" s="41"/>
      <c r="J625" s="41"/>
    </row>
    <row r="626" spans="5:6" ht="15.75">
      <c r="E626" s="41"/>
      <c r="F626" s="41"/>
    </row>
    <row r="627" spans="5:6" ht="15.75">
      <c r="E627" s="41"/>
      <c r="F627" s="41"/>
    </row>
    <row r="628" spans="5:6" ht="15.75">
      <c r="E628" s="41"/>
      <c r="F628" s="41"/>
    </row>
    <row r="629" spans="5:6" ht="15.75">
      <c r="E629" s="41"/>
      <c r="F629" s="41"/>
    </row>
    <row r="630" spans="5:6" ht="15.75">
      <c r="E630" s="41"/>
      <c r="F630" s="41"/>
    </row>
    <row r="631" spans="5:6" ht="15.75">
      <c r="E631" s="41"/>
      <c r="F631" s="41"/>
    </row>
    <row r="632" spans="5:6" ht="15.75">
      <c r="E632" s="41"/>
      <c r="F632" s="41"/>
    </row>
    <row r="633" spans="5:6" ht="15.75">
      <c r="E633" s="41"/>
      <c r="F633" s="41"/>
    </row>
    <row r="634" spans="5:6" ht="15.75">
      <c r="E634" s="41"/>
      <c r="F634" s="41"/>
    </row>
    <row r="635" spans="5:6" ht="15.75">
      <c r="E635" s="41"/>
      <c r="F635" s="41"/>
    </row>
    <row r="636" spans="5:6" ht="15.75">
      <c r="E636" s="41"/>
      <c r="F636" s="41"/>
    </row>
    <row r="637" spans="5:6" ht="15.75">
      <c r="E637" s="41"/>
      <c r="F637" s="41"/>
    </row>
    <row r="638" spans="5:6" ht="15.75">
      <c r="E638" s="41"/>
      <c r="F638" s="41"/>
    </row>
    <row r="639" spans="5:6" ht="15.75">
      <c r="E639" s="41"/>
      <c r="F639" s="41"/>
    </row>
    <row r="640" spans="5:6" ht="15.75">
      <c r="E640" s="41"/>
      <c r="F640" s="41"/>
    </row>
    <row r="641" spans="5:6" ht="15.75">
      <c r="E641" s="41"/>
      <c r="F641" s="41"/>
    </row>
    <row r="642" spans="5:6" ht="15.75">
      <c r="E642" s="41"/>
      <c r="F642" s="41"/>
    </row>
    <row r="643" spans="5:6" ht="15.75">
      <c r="E643" s="41"/>
      <c r="F643" s="41"/>
    </row>
    <row r="644" spans="5:6" ht="15.75">
      <c r="E644" s="41"/>
      <c r="F644" s="41"/>
    </row>
    <row r="645" spans="5:6" ht="15.75">
      <c r="E645" s="41"/>
      <c r="F645" s="41"/>
    </row>
    <row r="646" spans="5:6" ht="15.75">
      <c r="E646" s="41"/>
      <c r="F646" s="41"/>
    </row>
    <row r="647" spans="5:6" ht="15.75">
      <c r="E647" s="41"/>
      <c r="F647" s="41"/>
    </row>
    <row r="648" spans="5:6" ht="15.75">
      <c r="E648" s="41"/>
      <c r="F648" s="41"/>
    </row>
    <row r="649" spans="5:6" ht="15.75">
      <c r="E649" s="41"/>
      <c r="F649" s="41"/>
    </row>
    <row r="650" spans="5:6" ht="15.75">
      <c r="E650" s="41"/>
      <c r="F650" s="41"/>
    </row>
    <row r="651" spans="5:6" ht="15.75">
      <c r="E651" s="41"/>
      <c r="F651" s="41"/>
    </row>
    <row r="652" spans="5:6" ht="15.75">
      <c r="E652" s="41"/>
      <c r="F652" s="41"/>
    </row>
    <row r="653" spans="5:6" ht="15.75">
      <c r="E653" s="41"/>
      <c r="F653" s="41"/>
    </row>
    <row r="654" spans="5:6" ht="15.75">
      <c r="E654" s="41"/>
      <c r="F654" s="41"/>
    </row>
    <row r="655" spans="5:6" ht="15.75">
      <c r="E655" s="41"/>
      <c r="F655" s="41"/>
    </row>
    <row r="656" spans="5:6" ht="15.75">
      <c r="E656" s="41"/>
      <c r="F656" s="41"/>
    </row>
    <row r="657" spans="5:6" ht="15.75">
      <c r="E657" s="41"/>
      <c r="F657" s="41"/>
    </row>
    <row r="658" spans="5:6" ht="15.75">
      <c r="E658" s="41"/>
      <c r="F658" s="41"/>
    </row>
    <row r="659" spans="5:6" ht="15.75">
      <c r="E659" s="41"/>
      <c r="F659" s="41"/>
    </row>
    <row r="660" spans="5:6" ht="15.75">
      <c r="E660" s="41"/>
      <c r="F660" s="41"/>
    </row>
    <row r="661" spans="5:6" ht="15.75">
      <c r="E661" s="41"/>
      <c r="F661" s="41"/>
    </row>
    <row r="662" spans="5:6" ht="15.75">
      <c r="E662" s="41"/>
      <c r="F662" s="41"/>
    </row>
    <row r="663" spans="5:6" ht="15.75">
      <c r="E663" s="41"/>
      <c r="F663" s="41"/>
    </row>
    <row r="664" spans="5:6" ht="15.75">
      <c r="E664" s="41"/>
      <c r="F664" s="41"/>
    </row>
    <row r="665" spans="5:6" ht="15.75">
      <c r="E665" s="41"/>
      <c r="F665" s="41"/>
    </row>
    <row r="666" spans="5:6" ht="15.75">
      <c r="E666" s="41"/>
      <c r="F666" s="41"/>
    </row>
    <row r="667" spans="5:6" ht="15.75">
      <c r="E667" s="41"/>
      <c r="F667" s="41"/>
    </row>
    <row r="668" spans="5:6" ht="15.75">
      <c r="E668" s="41"/>
      <c r="F668" s="41"/>
    </row>
    <row r="669" spans="5:6" ht="15.75">
      <c r="E669" s="41"/>
      <c r="F669" s="41"/>
    </row>
    <row r="670" spans="5:6" ht="15.75">
      <c r="E670" s="41"/>
      <c r="F670" s="41"/>
    </row>
    <row r="671" spans="5:6" ht="15.75">
      <c r="E671" s="41"/>
      <c r="F671" s="41"/>
    </row>
    <row r="672" spans="5:6" ht="15.75">
      <c r="E672" s="41"/>
      <c r="F672" s="41"/>
    </row>
    <row r="673" spans="5:6" ht="15.75">
      <c r="E673" s="41"/>
      <c r="F673" s="41"/>
    </row>
    <row r="674" spans="5:6" ht="15.75">
      <c r="E674" s="41"/>
      <c r="F674" s="41"/>
    </row>
    <row r="675" spans="5:6" ht="15.75">
      <c r="E675" s="41"/>
      <c r="F675" s="41"/>
    </row>
    <row r="676" spans="5:6" ht="15.75">
      <c r="E676" s="41"/>
      <c r="F676" s="41"/>
    </row>
    <row r="677" spans="5:6" ht="15.75">
      <c r="E677" s="41"/>
      <c r="F677" s="41"/>
    </row>
    <row r="678" spans="5:6" ht="15.75">
      <c r="E678" s="41"/>
      <c r="F678" s="41"/>
    </row>
    <row r="679" spans="5:6" ht="15.75">
      <c r="E679" s="41"/>
      <c r="F679" s="41"/>
    </row>
    <row r="680" spans="5:6" ht="15.75">
      <c r="E680" s="41"/>
      <c r="F680" s="41"/>
    </row>
    <row r="681" spans="5:6" ht="15.75">
      <c r="E681" s="41"/>
      <c r="F681" s="41"/>
    </row>
    <row r="682" spans="5:6" ht="15.75">
      <c r="E682" s="41"/>
      <c r="F682" s="41"/>
    </row>
    <row r="683" spans="5:6" ht="15.75">
      <c r="E683" s="41"/>
      <c r="F683" s="41"/>
    </row>
    <row r="684" spans="5:6" ht="15.75">
      <c r="E684" s="41"/>
      <c r="F684" s="41"/>
    </row>
    <row r="685" spans="5:6" ht="15.75">
      <c r="E685" s="41"/>
      <c r="F685" s="41"/>
    </row>
    <row r="686" spans="5:6" ht="15.75">
      <c r="E686" s="41"/>
      <c r="F686" s="41"/>
    </row>
    <row r="687" spans="5:6" ht="15.75">
      <c r="E687" s="41"/>
      <c r="F687" s="41"/>
    </row>
    <row r="688" spans="5:6" ht="15.75">
      <c r="E688" s="41"/>
      <c r="F688" s="41"/>
    </row>
    <row r="689" spans="5:6" ht="15.75">
      <c r="E689" s="41"/>
      <c r="F689" s="41"/>
    </row>
    <row r="690" spans="5:6" ht="15.75">
      <c r="E690" s="41"/>
      <c r="F690" s="41"/>
    </row>
    <row r="691" spans="5:6" ht="15.75">
      <c r="E691" s="41"/>
      <c r="F691" s="41"/>
    </row>
    <row r="692" spans="5:6" ht="15.75">
      <c r="E692" s="41"/>
      <c r="F692" s="41"/>
    </row>
    <row r="693" spans="5:6" ht="15.75">
      <c r="E693" s="41"/>
      <c r="F693" s="41"/>
    </row>
    <row r="694" spans="5:6" ht="15.75">
      <c r="E694" s="41"/>
      <c r="F694" s="41"/>
    </row>
    <row r="695" spans="5:6" ht="15.75">
      <c r="E695" s="41"/>
      <c r="F695" s="41"/>
    </row>
    <row r="696" spans="5:6" ht="15.75">
      <c r="E696" s="41"/>
      <c r="F696" s="41"/>
    </row>
    <row r="697" spans="5:6" ht="15.75">
      <c r="E697" s="41"/>
      <c r="F697" s="41"/>
    </row>
    <row r="698" spans="5:6" ht="15.75">
      <c r="E698" s="41"/>
      <c r="F698" s="41"/>
    </row>
    <row r="699" spans="5:6" ht="15.75">
      <c r="E699" s="41"/>
      <c r="F699" s="41"/>
    </row>
    <row r="700" spans="5:6" ht="15.75">
      <c r="E700" s="41"/>
      <c r="F700" s="41"/>
    </row>
    <row r="701" spans="5:6" ht="15.75">
      <c r="E701" s="41"/>
      <c r="F701" s="41"/>
    </row>
    <row r="702" spans="5:6" ht="15.75">
      <c r="E702" s="41"/>
      <c r="F702" s="41"/>
    </row>
    <row r="703" spans="5:6" ht="15.75">
      <c r="E703" s="41"/>
      <c r="F703" s="41"/>
    </row>
    <row r="704" spans="5:6" ht="15.75">
      <c r="E704" s="41"/>
      <c r="F704" s="41"/>
    </row>
    <row r="705" spans="5:6" ht="15.75">
      <c r="E705" s="41"/>
      <c r="F705" s="41"/>
    </row>
    <row r="706" spans="5:6" ht="15.75">
      <c r="E706" s="41"/>
      <c r="F706" s="41"/>
    </row>
    <row r="707" spans="5:6" ht="15.75">
      <c r="E707" s="41"/>
      <c r="F707" s="41"/>
    </row>
    <row r="708" spans="5:6" ht="15.75">
      <c r="E708" s="41"/>
      <c r="F708" s="41"/>
    </row>
    <row r="709" spans="5:6" ht="15.75">
      <c r="E709" s="41"/>
      <c r="F709" s="41"/>
    </row>
    <row r="710" spans="5:6" ht="15.75">
      <c r="E710" s="41"/>
      <c r="F710" s="41"/>
    </row>
    <row r="711" spans="5:6" ht="15.75">
      <c r="E711" s="41"/>
      <c r="F711" s="41"/>
    </row>
    <row r="712" spans="5:6" ht="15.75">
      <c r="E712" s="41"/>
      <c r="F712" s="41"/>
    </row>
    <row r="713" spans="5:6" ht="15.75">
      <c r="E713" s="41"/>
      <c r="F713" s="41"/>
    </row>
    <row r="714" spans="5:6" ht="15.75">
      <c r="E714" s="41"/>
      <c r="F714" s="41"/>
    </row>
    <row r="715" spans="5:6" ht="15.75">
      <c r="E715" s="41"/>
      <c r="F715" s="41"/>
    </row>
    <row r="716" spans="5:6" ht="15.75">
      <c r="E716" s="41"/>
      <c r="F716" s="41"/>
    </row>
    <row r="717" spans="5:6" ht="15.75">
      <c r="E717" s="41"/>
      <c r="F717" s="41"/>
    </row>
    <row r="718" spans="5:6" ht="15.75">
      <c r="E718" s="41"/>
      <c r="F718" s="41"/>
    </row>
    <row r="719" spans="5:6" ht="15.75">
      <c r="E719" s="41"/>
      <c r="F719" s="41"/>
    </row>
    <row r="720" spans="5:6" ht="15.75">
      <c r="E720" s="41"/>
      <c r="F720" s="41"/>
    </row>
    <row r="721" spans="5:6" ht="15.75">
      <c r="E721" s="41"/>
      <c r="F721" s="41"/>
    </row>
    <row r="722" spans="5:6" ht="15.75">
      <c r="E722" s="41"/>
      <c r="F722" s="41"/>
    </row>
    <row r="723" spans="5:6" ht="15.75">
      <c r="E723" s="41"/>
      <c r="F723" s="41"/>
    </row>
    <row r="724" spans="5:6" ht="15.75">
      <c r="E724" s="41"/>
      <c r="F724" s="41"/>
    </row>
    <row r="725" spans="5:6" ht="15.75">
      <c r="E725" s="41"/>
      <c r="F725" s="41"/>
    </row>
    <row r="726" spans="5:6" ht="15.75">
      <c r="E726" s="41"/>
      <c r="F726" s="41"/>
    </row>
    <row r="727" spans="5:6" ht="15.75">
      <c r="E727" s="41"/>
      <c r="F727" s="41"/>
    </row>
    <row r="728" spans="5:6" ht="15.75">
      <c r="E728" s="41"/>
      <c r="F728" s="41"/>
    </row>
    <row r="729" spans="5:6" ht="15.75">
      <c r="E729" s="41"/>
      <c r="F729" s="41"/>
    </row>
    <row r="730" spans="5:6" ht="15.75">
      <c r="E730" s="41"/>
      <c r="F730" s="41"/>
    </row>
    <row r="731" spans="5:6" ht="15.75">
      <c r="E731" s="41"/>
      <c r="F731" s="41"/>
    </row>
    <row r="732" spans="5:6" ht="15.75">
      <c r="E732" s="41"/>
      <c r="F732" s="41"/>
    </row>
    <row r="733" spans="5:6" ht="15.75">
      <c r="E733" s="41"/>
      <c r="F733" s="41"/>
    </row>
    <row r="734" spans="5:6" ht="15.75">
      <c r="E734" s="41"/>
      <c r="F734" s="41"/>
    </row>
    <row r="735" spans="5:6" ht="15.75">
      <c r="E735" s="41"/>
      <c r="F735" s="41"/>
    </row>
    <row r="736" spans="5:6" ht="15.75">
      <c r="E736" s="41"/>
      <c r="F736" s="41"/>
    </row>
    <row r="737" spans="5:6" ht="15.75">
      <c r="E737" s="41"/>
      <c r="F737" s="41"/>
    </row>
    <row r="738" spans="5:6" ht="15.75">
      <c r="E738" s="41"/>
      <c r="F738" s="41"/>
    </row>
    <row r="739" spans="5:6" ht="15.75">
      <c r="E739" s="41"/>
      <c r="F739" s="41"/>
    </row>
    <row r="740" spans="5:6" ht="15.75">
      <c r="E740" s="41"/>
      <c r="F740" s="41"/>
    </row>
    <row r="741" spans="5:6" ht="15.75">
      <c r="E741" s="41"/>
      <c r="F741" s="41"/>
    </row>
    <row r="742" spans="5:6" ht="15.75">
      <c r="E742" s="41"/>
      <c r="F742" s="41"/>
    </row>
    <row r="743" spans="5:6" ht="15.75">
      <c r="E743" s="41"/>
      <c r="F743" s="41"/>
    </row>
    <row r="744" spans="5:6" ht="15.75">
      <c r="E744" s="41"/>
      <c r="F744" s="41"/>
    </row>
    <row r="745" spans="5:6" ht="15.75">
      <c r="E745" s="41"/>
      <c r="F745" s="41"/>
    </row>
    <row r="746" spans="5:6" ht="15.75">
      <c r="E746" s="41"/>
      <c r="F746" s="41"/>
    </row>
    <row r="747" spans="5:6" ht="15.75">
      <c r="E747" s="41"/>
      <c r="F747" s="41"/>
    </row>
    <row r="748" spans="5:6" ht="15.75">
      <c r="E748" s="41"/>
      <c r="F748" s="41"/>
    </row>
    <row r="749" spans="5:6" ht="15.75">
      <c r="E749" s="41"/>
      <c r="F749" s="41"/>
    </row>
    <row r="750" spans="5:6" ht="15.75">
      <c r="E750" s="41"/>
      <c r="F750" s="41"/>
    </row>
    <row r="751" spans="5:6" ht="15.75">
      <c r="E751" s="41"/>
      <c r="F751" s="41"/>
    </row>
    <row r="752" spans="5:6" ht="15.75">
      <c r="E752" s="41"/>
      <c r="F752" s="41"/>
    </row>
    <row r="753" spans="5:6" ht="15.75">
      <c r="E753" s="41"/>
      <c r="F753" s="41"/>
    </row>
    <row r="754" spans="5:6" ht="15.75">
      <c r="E754" s="41"/>
      <c r="F754" s="41"/>
    </row>
    <row r="755" spans="5:6" ht="15.75">
      <c r="E755" s="41"/>
      <c r="F755" s="41"/>
    </row>
    <row r="756" spans="5:6" ht="15.75">
      <c r="E756" s="41"/>
      <c r="F756" s="41"/>
    </row>
    <row r="757" spans="5:6" ht="15.75">
      <c r="E757" s="41"/>
      <c r="F757" s="41"/>
    </row>
    <row r="758" spans="5:6" ht="15.75">
      <c r="E758" s="41"/>
      <c r="F758" s="41"/>
    </row>
    <row r="759" spans="5:6" ht="15.75">
      <c r="E759" s="41"/>
      <c r="F759" s="41"/>
    </row>
    <row r="760" spans="5:6" ht="15.75">
      <c r="E760" s="41"/>
      <c r="F760" s="41"/>
    </row>
    <row r="761" spans="5:6" ht="15.75">
      <c r="E761" s="41"/>
      <c r="F761" s="41"/>
    </row>
    <row r="762" spans="5:6" ht="15.75">
      <c r="E762" s="41"/>
      <c r="F762" s="41"/>
    </row>
    <row r="763" spans="5:6" ht="15.75">
      <c r="E763" s="41"/>
      <c r="F763" s="41"/>
    </row>
    <row r="764" spans="5:6" ht="15.75">
      <c r="E764" s="41"/>
      <c r="F764" s="41"/>
    </row>
    <row r="765" spans="5:6" ht="15.75">
      <c r="E765" s="41"/>
      <c r="F765" s="41"/>
    </row>
    <row r="766" spans="5:6" ht="15.75">
      <c r="E766" s="41"/>
      <c r="F766" s="41"/>
    </row>
    <row r="767" spans="5:6" ht="15.75">
      <c r="E767" s="41"/>
      <c r="F767" s="41"/>
    </row>
    <row r="768" spans="5:6" ht="15.75">
      <c r="E768" s="41"/>
      <c r="F768" s="41"/>
    </row>
    <row r="769" spans="5:6" ht="15.75">
      <c r="E769" s="41"/>
      <c r="F769" s="41"/>
    </row>
    <row r="770" spans="5:6" ht="15.75">
      <c r="E770" s="41"/>
      <c r="F770" s="41"/>
    </row>
    <row r="771" spans="5:6" ht="15.75">
      <c r="E771" s="41"/>
      <c r="F771" s="41"/>
    </row>
    <row r="772" spans="5:6" ht="15.75">
      <c r="E772" s="41"/>
      <c r="F772" s="41"/>
    </row>
    <row r="773" spans="5:6" ht="15.75">
      <c r="E773" s="41"/>
      <c r="F773" s="41"/>
    </row>
    <row r="774" spans="5:6" ht="15.75">
      <c r="E774" s="41"/>
      <c r="F774" s="41"/>
    </row>
    <row r="775" spans="5:6" ht="15.75">
      <c r="E775" s="41"/>
      <c r="F775" s="41"/>
    </row>
    <row r="776" spans="5:6" ht="15.75">
      <c r="E776" s="41"/>
      <c r="F776" s="41"/>
    </row>
    <row r="777" spans="5:6" ht="15.75">
      <c r="E777" s="41"/>
      <c r="F777" s="41"/>
    </row>
    <row r="778" spans="5:6" ht="15.75">
      <c r="E778" s="41"/>
      <c r="F778" s="41"/>
    </row>
    <row r="779" spans="5:6" ht="15.75">
      <c r="E779" s="41"/>
      <c r="F779" s="41"/>
    </row>
    <row r="780" spans="5:6" ht="15.75">
      <c r="E780" s="41"/>
      <c r="F780" s="41"/>
    </row>
    <row r="781" spans="5:6" ht="15.75">
      <c r="E781" s="41"/>
      <c r="F781" s="41"/>
    </row>
    <row r="782" spans="5:6" ht="15.75">
      <c r="E782" s="41"/>
      <c r="F782" s="41"/>
    </row>
    <row r="783" spans="5:6" ht="15.75">
      <c r="E783" s="41"/>
      <c r="F783" s="41"/>
    </row>
    <row r="784" spans="5:6" ht="15.75">
      <c r="E784" s="41"/>
      <c r="F784" s="41"/>
    </row>
    <row r="785" spans="5:6" ht="15.75">
      <c r="E785" s="41"/>
      <c r="F785" s="41"/>
    </row>
    <row r="786" spans="5:6" ht="15.75">
      <c r="E786" s="41"/>
      <c r="F786" s="41"/>
    </row>
    <row r="787" spans="5:6" ht="15.75">
      <c r="E787" s="41"/>
      <c r="F787" s="41"/>
    </row>
    <row r="788" spans="5:6" ht="15.75">
      <c r="E788" s="41"/>
      <c r="F788" s="41"/>
    </row>
    <row r="789" spans="5:6" ht="15.75">
      <c r="E789" s="41"/>
      <c r="F789" s="41"/>
    </row>
    <row r="790" spans="5:6" ht="15.75">
      <c r="E790" s="41"/>
      <c r="F790" s="41"/>
    </row>
    <row r="791" spans="5:6" ht="15.75">
      <c r="E791" s="41"/>
      <c r="F791" s="41"/>
    </row>
    <row r="792" spans="5:6" ht="15.75">
      <c r="E792" s="41"/>
      <c r="F792" s="41"/>
    </row>
    <row r="793" spans="5:6" ht="15.75">
      <c r="E793" s="41"/>
      <c r="F793" s="41"/>
    </row>
    <row r="794" spans="5:6" ht="15.75">
      <c r="E794" s="41"/>
      <c r="F794" s="41"/>
    </row>
    <row r="795" spans="5:6" ht="15.75">
      <c r="E795" s="41"/>
      <c r="F795" s="41"/>
    </row>
    <row r="796" spans="5:6" ht="15.75">
      <c r="E796" s="41"/>
      <c r="F796" s="41"/>
    </row>
    <row r="797" spans="5:6" ht="15.75">
      <c r="E797" s="41"/>
      <c r="F797" s="41"/>
    </row>
    <row r="798" spans="5:6" ht="15.75">
      <c r="E798" s="41"/>
      <c r="F798" s="41"/>
    </row>
    <row r="799" spans="5:6" ht="15.75">
      <c r="E799" s="41"/>
      <c r="F799" s="41"/>
    </row>
    <row r="800" spans="5:6" ht="15.75">
      <c r="E800" s="41"/>
      <c r="F800" s="41"/>
    </row>
    <row r="801" spans="5:6" ht="15.75">
      <c r="E801" s="41"/>
      <c r="F801" s="41"/>
    </row>
    <row r="802" spans="5:6" ht="15.75">
      <c r="E802" s="41"/>
      <c r="F802" s="41"/>
    </row>
    <row r="803" spans="5:6" ht="15.75">
      <c r="E803" s="41"/>
      <c r="F803" s="41"/>
    </row>
    <row r="804" spans="5:6" ht="15.75">
      <c r="E804" s="41"/>
      <c r="F804" s="41"/>
    </row>
    <row r="805" spans="5:6" ht="15.75">
      <c r="E805" s="41"/>
      <c r="F805" s="41"/>
    </row>
    <row r="806" spans="5:6" ht="15.75">
      <c r="E806" s="41"/>
      <c r="F806" s="41"/>
    </row>
    <row r="807" spans="5:6" ht="15.75">
      <c r="E807" s="41"/>
      <c r="F807" s="41"/>
    </row>
    <row r="808" spans="5:6" ht="15.75">
      <c r="E808" s="41"/>
      <c r="F808" s="41"/>
    </row>
    <row r="809" spans="5:6" ht="15.75">
      <c r="E809" s="41"/>
      <c r="F809" s="41"/>
    </row>
    <row r="810" spans="5:6" ht="15.75">
      <c r="E810" s="41"/>
      <c r="F810" s="41"/>
    </row>
    <row r="811" spans="5:6" ht="15.75">
      <c r="E811" s="41"/>
      <c r="F811" s="41"/>
    </row>
    <row r="812" spans="5:6" ht="15.75">
      <c r="E812" s="41"/>
      <c r="F812" s="41"/>
    </row>
    <row r="813" spans="5:6" ht="15.75">
      <c r="E813" s="41"/>
      <c r="F813" s="41"/>
    </row>
    <row r="814" spans="5:6" ht="15.75">
      <c r="E814" s="41"/>
      <c r="F814" s="41"/>
    </row>
    <row r="815" spans="5:6" ht="15.75">
      <c r="E815" s="41"/>
      <c r="F815" s="41"/>
    </row>
    <row r="816" spans="5:6" ht="15.75">
      <c r="E816" s="41"/>
      <c r="F816" s="41"/>
    </row>
    <row r="817" spans="5:6" ht="15.75">
      <c r="E817" s="41"/>
      <c r="F817" s="41"/>
    </row>
    <row r="818" spans="5:6" ht="15.75">
      <c r="E818" s="41"/>
      <c r="F818" s="41"/>
    </row>
    <row r="819" spans="5:6" ht="15.75">
      <c r="E819" s="41"/>
      <c r="F819" s="41"/>
    </row>
    <row r="820" spans="5:6" ht="15.75">
      <c r="E820" s="41"/>
      <c r="F820" s="41"/>
    </row>
    <row r="821" spans="5:6" ht="15.75">
      <c r="E821" s="41"/>
      <c r="F821" s="41"/>
    </row>
    <row r="822" spans="5:6" ht="15.75">
      <c r="E822" s="41"/>
      <c r="F822" s="41"/>
    </row>
    <row r="823" spans="5:6" ht="15.75">
      <c r="E823" s="41"/>
      <c r="F823" s="41"/>
    </row>
    <row r="824" spans="5:6" ht="15.75">
      <c r="E824" s="41"/>
      <c r="F824" s="41"/>
    </row>
    <row r="825" spans="5:6" ht="15.75">
      <c r="E825" s="41"/>
      <c r="F825" s="41"/>
    </row>
    <row r="826" spans="5:6" ht="15.75">
      <c r="E826" s="41"/>
      <c r="F826" s="41"/>
    </row>
    <row r="827" spans="5:6" ht="15.75">
      <c r="E827" s="41"/>
      <c r="F827" s="41"/>
    </row>
    <row r="828" spans="5:6" ht="15.75">
      <c r="E828" s="41"/>
      <c r="F828" s="41"/>
    </row>
    <row r="829" spans="5:6" ht="15.75">
      <c r="E829" s="41"/>
      <c r="F829" s="41"/>
    </row>
    <row r="830" spans="5:6" ht="15.75">
      <c r="E830" s="41"/>
      <c r="F830" s="41"/>
    </row>
    <row r="831" spans="5:6" ht="15.75">
      <c r="E831" s="41"/>
      <c r="F831" s="41"/>
    </row>
    <row r="832" spans="5:6" ht="15.75">
      <c r="E832" s="41"/>
      <c r="F832" s="41"/>
    </row>
  </sheetData>
  <sheetProtection/>
  <mergeCells count="17">
    <mergeCell ref="A1:F1"/>
    <mergeCell ref="A2:F2"/>
    <mergeCell ref="A3:F3"/>
    <mergeCell ref="A4:F4"/>
    <mergeCell ref="B12:B13"/>
    <mergeCell ref="C12:C13"/>
    <mergeCell ref="D12:D13"/>
    <mergeCell ref="E12:F12"/>
    <mergeCell ref="A8:F8"/>
    <mergeCell ref="A591:F591"/>
    <mergeCell ref="A5:F5"/>
    <mergeCell ref="A7:F7"/>
    <mergeCell ref="A10:F10"/>
    <mergeCell ref="D11:F11"/>
    <mergeCell ref="A12:A13"/>
    <mergeCell ref="A6:F6"/>
    <mergeCell ref="A9:F9"/>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N593"/>
  <sheetViews>
    <sheetView zoomScale="115" zoomScaleNormal="115" zoomScalePageLayoutView="0" workbookViewId="0" topLeftCell="A1">
      <selection activeCell="A9" sqref="A9:D9"/>
    </sheetView>
  </sheetViews>
  <sheetFormatPr defaultColWidth="9.00390625" defaultRowHeight="12.75"/>
  <cols>
    <col min="1" max="1" width="82.375" style="53" customWidth="1"/>
    <col min="2" max="2" width="15.875" style="20" customWidth="1"/>
    <col min="3" max="3" width="5.00390625" style="14" customWidth="1"/>
    <col min="4" max="4" width="14.75390625" style="17" customWidth="1"/>
    <col min="5" max="6" width="10.75390625" style="3" bestFit="1" customWidth="1"/>
    <col min="7" max="10" width="9.125" style="3" customWidth="1"/>
    <col min="11" max="11" width="15.75390625" style="3" customWidth="1"/>
    <col min="12" max="12" width="14.125" style="3" customWidth="1"/>
    <col min="13" max="13" width="9.125" style="3" customWidth="1"/>
    <col min="14" max="14" width="11.00390625" style="3" bestFit="1" customWidth="1"/>
    <col min="15" max="16384" width="9.125" style="3" customWidth="1"/>
  </cols>
  <sheetData>
    <row r="1" spans="1:4" ht="15.75">
      <c r="A1" s="223" t="s">
        <v>474</v>
      </c>
      <c r="B1" s="223"/>
      <c r="C1" s="223"/>
      <c r="D1" s="223"/>
    </row>
    <row r="2" spans="1:4" ht="15.75">
      <c r="A2" s="223" t="s">
        <v>472</v>
      </c>
      <c r="B2" s="223"/>
      <c r="C2" s="223"/>
      <c r="D2" s="223"/>
    </row>
    <row r="3" spans="1:4" ht="15.75">
      <c r="A3" s="223" t="s">
        <v>473</v>
      </c>
      <c r="B3" s="223"/>
      <c r="C3" s="223"/>
      <c r="D3" s="223"/>
    </row>
    <row r="4" spans="1:4" ht="15.75">
      <c r="A4" s="223" t="s">
        <v>470</v>
      </c>
      <c r="B4" s="223"/>
      <c r="C4" s="223"/>
      <c r="D4" s="223"/>
    </row>
    <row r="5" spans="1:4" ht="15.75">
      <c r="A5" s="223" t="s">
        <v>935</v>
      </c>
      <c r="B5" s="223"/>
      <c r="C5" s="223"/>
      <c r="D5" s="223"/>
    </row>
    <row r="6" spans="1:4" ht="15.75">
      <c r="A6" s="223" t="s">
        <v>1023</v>
      </c>
      <c r="B6" s="217"/>
      <c r="C6" s="217"/>
      <c r="D6" s="217"/>
    </row>
    <row r="7" spans="1:4" ht="15.75">
      <c r="A7" s="223" t="s">
        <v>1173</v>
      </c>
      <c r="B7" s="217"/>
      <c r="C7" s="217"/>
      <c r="D7" s="217"/>
    </row>
    <row r="8" spans="1:4" ht="15.75">
      <c r="A8" s="223" t="s">
        <v>1162</v>
      </c>
      <c r="B8" s="217"/>
      <c r="C8" s="217"/>
      <c r="D8" s="217"/>
    </row>
    <row r="9" spans="1:4" ht="72" customHeight="1">
      <c r="A9" s="221" t="s">
        <v>766</v>
      </c>
      <c r="B9" s="221"/>
      <c r="C9" s="221"/>
      <c r="D9" s="221"/>
    </row>
    <row r="10" spans="1:4" ht="15.75">
      <c r="A10" s="221"/>
      <c r="B10" s="221"/>
      <c r="C10" s="221"/>
      <c r="D10" s="221"/>
    </row>
    <row r="11" spans="3:4" ht="15.75">
      <c r="C11" s="222" t="s">
        <v>471</v>
      </c>
      <c r="D11" s="222"/>
    </row>
    <row r="12" spans="1:4" s="20" customFormat="1" ht="15.75">
      <c r="A12" s="107" t="s">
        <v>429</v>
      </c>
      <c r="B12" s="106" t="s">
        <v>378</v>
      </c>
      <c r="C12" s="108" t="s">
        <v>10</v>
      </c>
      <c r="D12" s="109" t="s">
        <v>414</v>
      </c>
    </row>
    <row r="13" spans="1:4" s="20" customFormat="1" ht="15.75">
      <c r="A13" s="1">
        <v>1</v>
      </c>
      <c r="B13" s="18">
        <v>2</v>
      </c>
      <c r="C13" s="110">
        <v>3</v>
      </c>
      <c r="D13" s="19">
        <v>4</v>
      </c>
    </row>
    <row r="14" spans="1:6" s="22" customFormat="1" ht="31.5">
      <c r="A14" s="57" t="s">
        <v>109</v>
      </c>
      <c r="B14" s="5" t="s">
        <v>73</v>
      </c>
      <c r="C14" s="5"/>
      <c r="D14" s="137">
        <f>D59+D93+D112+D68+D80+D86+D15+D36+D120</f>
        <v>1224115.082</v>
      </c>
      <c r="F14" s="111"/>
    </row>
    <row r="15" spans="1:4" s="22" customFormat="1" ht="31.5">
      <c r="A15" s="2" t="s">
        <v>190</v>
      </c>
      <c r="B15" s="7" t="s">
        <v>74</v>
      </c>
      <c r="C15" s="7"/>
      <c r="D15" s="135">
        <f>D28+D30+D32+D34+D16+D18+D20+D22+D26+D24</f>
        <v>392978.87299999996</v>
      </c>
    </row>
    <row r="16" spans="1:4" s="22" customFormat="1" ht="31.5">
      <c r="A16" s="2" t="s">
        <v>563</v>
      </c>
      <c r="B16" s="7" t="s">
        <v>970</v>
      </c>
      <c r="C16" s="7"/>
      <c r="D16" s="135">
        <f>D17</f>
        <v>198</v>
      </c>
    </row>
    <row r="17" spans="1:4" s="22" customFormat="1" ht="31.5">
      <c r="A17" s="2" t="s">
        <v>509</v>
      </c>
      <c r="B17" s="7" t="s">
        <v>970</v>
      </c>
      <c r="C17" s="7" t="s">
        <v>510</v>
      </c>
      <c r="D17" s="135">
        <v>198</v>
      </c>
    </row>
    <row r="18" spans="1:4" s="22" customFormat="1" ht="31.5">
      <c r="A18" s="2" t="s">
        <v>954</v>
      </c>
      <c r="B18" s="7" t="s">
        <v>971</v>
      </c>
      <c r="C18" s="7"/>
      <c r="D18" s="135">
        <f>D19</f>
        <v>1562.81</v>
      </c>
    </row>
    <row r="19" spans="1:4" s="22" customFormat="1" ht="31.5">
      <c r="A19" s="2" t="s">
        <v>509</v>
      </c>
      <c r="B19" s="7" t="s">
        <v>971</v>
      </c>
      <c r="C19" s="7" t="s">
        <v>510</v>
      </c>
      <c r="D19" s="135">
        <v>1562.81</v>
      </c>
    </row>
    <row r="20" spans="1:4" s="22" customFormat="1" ht="31.5">
      <c r="A20" s="2" t="s">
        <v>956</v>
      </c>
      <c r="B20" s="7" t="s">
        <v>972</v>
      </c>
      <c r="C20" s="7"/>
      <c r="D20" s="135">
        <f>D21</f>
        <v>100</v>
      </c>
    </row>
    <row r="21" spans="1:4" s="22" customFormat="1" ht="31.5">
      <c r="A21" s="2" t="s">
        <v>509</v>
      </c>
      <c r="B21" s="7" t="s">
        <v>972</v>
      </c>
      <c r="C21" s="7" t="s">
        <v>510</v>
      </c>
      <c r="D21" s="135">
        <v>100</v>
      </c>
    </row>
    <row r="22" spans="1:4" s="22" customFormat="1" ht="31.5">
      <c r="A22" s="2" t="s">
        <v>958</v>
      </c>
      <c r="B22" s="7" t="s">
        <v>973</v>
      </c>
      <c r="C22" s="7"/>
      <c r="D22" s="135">
        <f>D23</f>
        <v>100</v>
      </c>
    </row>
    <row r="23" spans="1:4" s="22" customFormat="1" ht="31.5">
      <c r="A23" s="2" t="s">
        <v>509</v>
      </c>
      <c r="B23" s="7" t="s">
        <v>973</v>
      </c>
      <c r="C23" s="7" t="s">
        <v>510</v>
      </c>
      <c r="D23" s="135">
        <v>100</v>
      </c>
    </row>
    <row r="24" spans="1:4" s="22" customFormat="1" ht="15.75">
      <c r="A24" s="2" t="s">
        <v>748</v>
      </c>
      <c r="B24" s="7" t="s">
        <v>1082</v>
      </c>
      <c r="C24" s="7"/>
      <c r="D24" s="135">
        <f>D25</f>
        <v>2105.263</v>
      </c>
    </row>
    <row r="25" spans="1:4" s="22" customFormat="1" ht="31.5">
      <c r="A25" s="2" t="s">
        <v>509</v>
      </c>
      <c r="B25" s="7" t="s">
        <v>1082</v>
      </c>
      <c r="C25" s="7" t="s">
        <v>510</v>
      </c>
      <c r="D25" s="135">
        <v>2105.263</v>
      </c>
    </row>
    <row r="26" spans="1:4" s="22" customFormat="1" ht="31.5">
      <c r="A26" s="2" t="s">
        <v>1047</v>
      </c>
      <c r="B26" s="7" t="s">
        <v>1048</v>
      </c>
      <c r="C26" s="7"/>
      <c r="D26" s="135">
        <f>D27</f>
        <v>1360</v>
      </c>
    </row>
    <row r="27" spans="1:4" s="22" customFormat="1" ht="31.5">
      <c r="A27" s="2" t="s">
        <v>509</v>
      </c>
      <c r="B27" s="7" t="s">
        <v>1048</v>
      </c>
      <c r="C27" s="7" t="s">
        <v>510</v>
      </c>
      <c r="D27" s="135">
        <v>1360</v>
      </c>
    </row>
    <row r="28" spans="1:4" ht="15.75">
      <c r="A28" s="2" t="s">
        <v>431</v>
      </c>
      <c r="B28" s="7" t="s">
        <v>194</v>
      </c>
      <c r="C28" s="7"/>
      <c r="D28" s="135">
        <f>D29</f>
        <v>117291</v>
      </c>
    </row>
    <row r="29" spans="1:4" ht="31.5">
      <c r="A29" s="2" t="s">
        <v>509</v>
      </c>
      <c r="B29" s="7" t="s">
        <v>194</v>
      </c>
      <c r="C29" s="7" t="s">
        <v>510</v>
      </c>
      <c r="D29" s="135">
        <v>117291</v>
      </c>
    </row>
    <row r="30" spans="1:4" ht="162.75" customHeight="1">
      <c r="A30" s="2" t="s">
        <v>546</v>
      </c>
      <c r="B30" s="7" t="s">
        <v>191</v>
      </c>
      <c r="C30" s="7"/>
      <c r="D30" s="135">
        <f>D31</f>
        <v>197944</v>
      </c>
    </row>
    <row r="31" spans="1:4" ht="31.5">
      <c r="A31" s="2" t="s">
        <v>509</v>
      </c>
      <c r="B31" s="7" t="s">
        <v>191</v>
      </c>
      <c r="C31" s="7" t="s">
        <v>510</v>
      </c>
      <c r="D31" s="135">
        <v>197944</v>
      </c>
    </row>
    <row r="32" spans="1:4" ht="177.75" customHeight="1">
      <c r="A32" s="2" t="s">
        <v>7</v>
      </c>
      <c r="B32" s="7" t="s">
        <v>192</v>
      </c>
      <c r="C32" s="7"/>
      <c r="D32" s="135">
        <f>D33</f>
        <v>2751.8</v>
      </c>
    </row>
    <row r="33" spans="1:4" ht="31.5">
      <c r="A33" s="2" t="s">
        <v>509</v>
      </c>
      <c r="B33" s="7" t="s">
        <v>192</v>
      </c>
      <c r="C33" s="7" t="s">
        <v>510</v>
      </c>
      <c r="D33" s="135">
        <v>2751.8</v>
      </c>
    </row>
    <row r="34" spans="1:4" s="22" customFormat="1" ht="189">
      <c r="A34" s="2" t="s">
        <v>547</v>
      </c>
      <c r="B34" s="7" t="s">
        <v>193</v>
      </c>
      <c r="C34" s="7"/>
      <c r="D34" s="135">
        <f>D35</f>
        <v>69566</v>
      </c>
    </row>
    <row r="35" spans="1:4" s="22" customFormat="1" ht="31.5">
      <c r="A35" s="2" t="s">
        <v>509</v>
      </c>
      <c r="B35" s="7" t="s">
        <v>193</v>
      </c>
      <c r="C35" s="7" t="s">
        <v>510</v>
      </c>
      <c r="D35" s="135">
        <v>69566</v>
      </c>
    </row>
    <row r="36" spans="1:4" s="22" customFormat="1" ht="31.5">
      <c r="A36" s="2" t="s">
        <v>83</v>
      </c>
      <c r="B36" s="7" t="s">
        <v>196</v>
      </c>
      <c r="C36" s="7"/>
      <c r="D36" s="135">
        <f>D58+D50+D45+D53+D55+D37+D39+D41+D43+D47+D51</f>
        <v>583351.8709999999</v>
      </c>
    </row>
    <row r="37" spans="1:4" s="22" customFormat="1" ht="31.5">
      <c r="A37" s="2" t="s">
        <v>563</v>
      </c>
      <c r="B37" s="7" t="s">
        <v>974</v>
      </c>
      <c r="C37" s="7"/>
      <c r="D37" s="135">
        <f>D38</f>
        <v>1119.5</v>
      </c>
    </row>
    <row r="38" spans="1:4" s="22" customFormat="1" ht="31.5">
      <c r="A38" s="2" t="s">
        <v>509</v>
      </c>
      <c r="B38" s="7" t="s">
        <v>974</v>
      </c>
      <c r="C38" s="7" t="s">
        <v>510</v>
      </c>
      <c r="D38" s="135">
        <v>1119.5</v>
      </c>
    </row>
    <row r="39" spans="1:4" s="22" customFormat="1" ht="31.5">
      <c r="A39" s="2" t="s">
        <v>954</v>
      </c>
      <c r="B39" s="7" t="s">
        <v>975</v>
      </c>
      <c r="C39" s="7"/>
      <c r="D39" s="135">
        <f>D40</f>
        <v>988.36</v>
      </c>
    </row>
    <row r="40" spans="1:4" s="22" customFormat="1" ht="31.5">
      <c r="A40" s="2" t="s">
        <v>509</v>
      </c>
      <c r="B40" s="7" t="s">
        <v>975</v>
      </c>
      <c r="C40" s="7" t="s">
        <v>510</v>
      </c>
      <c r="D40" s="135">
        <v>988.36</v>
      </c>
    </row>
    <row r="41" spans="1:4" s="22" customFormat="1" ht="31.5">
      <c r="A41" s="2" t="s">
        <v>956</v>
      </c>
      <c r="B41" s="7" t="s">
        <v>976</v>
      </c>
      <c r="C41" s="7"/>
      <c r="D41" s="135">
        <f>D42</f>
        <v>86.6</v>
      </c>
    </row>
    <row r="42" spans="1:4" s="22" customFormat="1" ht="31.5">
      <c r="A42" s="2" t="s">
        <v>509</v>
      </c>
      <c r="B42" s="7" t="s">
        <v>976</v>
      </c>
      <c r="C42" s="7" t="s">
        <v>510</v>
      </c>
      <c r="D42" s="135">
        <v>86.6</v>
      </c>
    </row>
    <row r="43" spans="1:4" s="22" customFormat="1" ht="31.5">
      <c r="A43" s="2" t="s">
        <v>958</v>
      </c>
      <c r="B43" s="7" t="s">
        <v>977</v>
      </c>
      <c r="C43" s="7"/>
      <c r="D43" s="135">
        <f>D44</f>
        <v>86.6</v>
      </c>
    </row>
    <row r="44" spans="1:4" s="22" customFormat="1" ht="31.5">
      <c r="A44" s="2" t="s">
        <v>509</v>
      </c>
      <c r="B44" s="7" t="s">
        <v>977</v>
      </c>
      <c r="C44" s="7" t="s">
        <v>510</v>
      </c>
      <c r="D44" s="135">
        <v>86.6</v>
      </c>
    </row>
    <row r="45" spans="1:4" s="22" customFormat="1" ht="15.75">
      <c r="A45" s="2" t="s">
        <v>748</v>
      </c>
      <c r="B45" s="7" t="s">
        <v>747</v>
      </c>
      <c r="C45" s="7"/>
      <c r="D45" s="135">
        <f>D46</f>
        <v>11706.26</v>
      </c>
    </row>
    <row r="46" spans="1:5" s="22" customFormat="1" ht="31.5">
      <c r="A46" s="2" t="s">
        <v>509</v>
      </c>
      <c r="B46" s="7" t="s">
        <v>747</v>
      </c>
      <c r="C46" s="7" t="s">
        <v>510</v>
      </c>
      <c r="D46" s="135">
        <v>11706.26</v>
      </c>
      <c r="E46" s="148"/>
    </row>
    <row r="47" spans="1:5" s="22" customFormat="1" ht="31.5">
      <c r="A47" s="2" t="s">
        <v>1047</v>
      </c>
      <c r="B47" s="7" t="s">
        <v>1049</v>
      </c>
      <c r="C47" s="7"/>
      <c r="D47" s="135">
        <f>D48</f>
        <v>2040</v>
      </c>
      <c r="E47" s="148"/>
    </row>
    <row r="48" spans="1:5" s="22" customFormat="1" ht="31.5">
      <c r="A48" s="2" t="s">
        <v>509</v>
      </c>
      <c r="B48" s="7" t="s">
        <v>1049</v>
      </c>
      <c r="C48" s="7" t="s">
        <v>510</v>
      </c>
      <c r="D48" s="135">
        <v>2040</v>
      </c>
      <c r="E48" s="148"/>
    </row>
    <row r="49" spans="1:4" ht="31.5">
      <c r="A49" s="2" t="s">
        <v>511</v>
      </c>
      <c r="B49" s="7" t="s">
        <v>200</v>
      </c>
      <c r="C49" s="7"/>
      <c r="D49" s="135">
        <f>D50</f>
        <v>154477.351</v>
      </c>
    </row>
    <row r="50" spans="1:4" ht="31.5">
      <c r="A50" s="2" t="s">
        <v>509</v>
      </c>
      <c r="B50" s="7" t="s">
        <v>200</v>
      </c>
      <c r="C50" s="7" t="s">
        <v>510</v>
      </c>
      <c r="D50" s="135">
        <v>154477.351</v>
      </c>
    </row>
    <row r="51" spans="1:4" ht="33" customHeight="1">
      <c r="A51" s="2" t="s">
        <v>1084</v>
      </c>
      <c r="B51" s="7" t="s">
        <v>1083</v>
      </c>
      <c r="C51" s="7"/>
      <c r="D51" s="135">
        <f>D52</f>
        <v>13781.1</v>
      </c>
    </row>
    <row r="52" spans="1:4" ht="31.5">
      <c r="A52" s="2" t="s">
        <v>509</v>
      </c>
      <c r="B52" s="7" t="s">
        <v>1083</v>
      </c>
      <c r="C52" s="7" t="s">
        <v>510</v>
      </c>
      <c r="D52" s="135">
        <v>13781.1</v>
      </c>
    </row>
    <row r="53" spans="1:4" ht="147.75" customHeight="1">
      <c r="A53" s="2" t="s">
        <v>548</v>
      </c>
      <c r="B53" s="7" t="s">
        <v>197</v>
      </c>
      <c r="C53" s="7"/>
      <c r="D53" s="135">
        <f>D54</f>
        <v>347329.7</v>
      </c>
    </row>
    <row r="54" spans="1:4" ht="31.5">
      <c r="A54" s="2" t="s">
        <v>509</v>
      </c>
      <c r="B54" s="7" t="s">
        <v>197</v>
      </c>
      <c r="C54" s="7" t="s">
        <v>510</v>
      </c>
      <c r="D54" s="135">
        <v>347329.7</v>
      </c>
    </row>
    <row r="55" spans="1:4" ht="161.25" customHeight="1">
      <c r="A55" s="2" t="s">
        <v>549</v>
      </c>
      <c r="B55" s="7" t="s">
        <v>198</v>
      </c>
      <c r="C55" s="7"/>
      <c r="D55" s="135">
        <f>D56</f>
        <v>15376.5</v>
      </c>
    </row>
    <row r="56" spans="1:4" ht="31.5">
      <c r="A56" s="2" t="s">
        <v>509</v>
      </c>
      <c r="B56" s="7" t="s">
        <v>198</v>
      </c>
      <c r="C56" s="7" t="s">
        <v>510</v>
      </c>
      <c r="D56" s="135">
        <v>15376.5</v>
      </c>
    </row>
    <row r="57" spans="1:4" s="22" customFormat="1" ht="173.25">
      <c r="A57" s="2" t="s">
        <v>550</v>
      </c>
      <c r="B57" s="7" t="s">
        <v>199</v>
      </c>
      <c r="C57" s="7"/>
      <c r="D57" s="135">
        <f>D58</f>
        <v>36359.9</v>
      </c>
    </row>
    <row r="58" spans="1:4" ht="31.5">
      <c r="A58" s="2" t="s">
        <v>509</v>
      </c>
      <c r="B58" s="7" t="s">
        <v>199</v>
      </c>
      <c r="C58" s="7" t="s">
        <v>510</v>
      </c>
      <c r="D58" s="135">
        <v>36359.9</v>
      </c>
    </row>
    <row r="59" spans="1:4" ht="31.5">
      <c r="A59" s="2" t="s">
        <v>201</v>
      </c>
      <c r="B59" s="7" t="s">
        <v>202</v>
      </c>
      <c r="C59" s="7"/>
      <c r="D59" s="135">
        <f>D66+D60+D62+D64</f>
        <v>58048.988999999994</v>
      </c>
    </row>
    <row r="60" spans="1:4" ht="47.25">
      <c r="A60" s="2" t="s">
        <v>615</v>
      </c>
      <c r="B60" s="7" t="s">
        <v>43</v>
      </c>
      <c r="C60" s="7"/>
      <c r="D60" s="135">
        <f>D61</f>
        <v>14335.2</v>
      </c>
    </row>
    <row r="61" spans="1:4" ht="31.5">
      <c r="A61" s="2" t="s">
        <v>509</v>
      </c>
      <c r="B61" s="7" t="s">
        <v>43</v>
      </c>
      <c r="C61" s="7" t="s">
        <v>510</v>
      </c>
      <c r="D61" s="135">
        <v>14335.2</v>
      </c>
    </row>
    <row r="62" spans="1:4" ht="15.75">
      <c r="A62" s="2" t="s">
        <v>748</v>
      </c>
      <c r="B62" s="7" t="s">
        <v>1085</v>
      </c>
      <c r="C62" s="7"/>
      <c r="D62" s="135">
        <f>D63</f>
        <v>835.789</v>
      </c>
    </row>
    <row r="63" spans="1:4" ht="31.5">
      <c r="A63" s="2" t="s">
        <v>509</v>
      </c>
      <c r="B63" s="7" t="s">
        <v>1085</v>
      </c>
      <c r="C63" s="7" t="s">
        <v>510</v>
      </c>
      <c r="D63" s="135">
        <v>835.789</v>
      </c>
    </row>
    <row r="64" spans="1:4" ht="31.5">
      <c r="A64" s="2" t="s">
        <v>1047</v>
      </c>
      <c r="B64" s="7" t="s">
        <v>1050</v>
      </c>
      <c r="C64" s="7"/>
      <c r="D64" s="135">
        <f>D65</f>
        <v>400</v>
      </c>
    </row>
    <row r="65" spans="1:4" ht="31.5">
      <c r="A65" s="2" t="s">
        <v>509</v>
      </c>
      <c r="B65" s="7" t="s">
        <v>1050</v>
      </c>
      <c r="C65" s="7" t="s">
        <v>510</v>
      </c>
      <c r="D65" s="135">
        <v>400</v>
      </c>
    </row>
    <row r="66" spans="1:4" ht="15.75">
      <c r="A66" s="2" t="s">
        <v>187</v>
      </c>
      <c r="B66" s="7" t="s">
        <v>203</v>
      </c>
      <c r="C66" s="7"/>
      <c r="D66" s="135">
        <f>D67</f>
        <v>42478</v>
      </c>
    </row>
    <row r="67" spans="1:4" ht="31.5">
      <c r="A67" s="2" t="s">
        <v>509</v>
      </c>
      <c r="B67" s="7" t="s">
        <v>203</v>
      </c>
      <c r="C67" s="7" t="s">
        <v>510</v>
      </c>
      <c r="D67" s="135">
        <v>42478</v>
      </c>
    </row>
    <row r="68" spans="1:4" ht="31.5">
      <c r="A68" s="2" t="s">
        <v>327</v>
      </c>
      <c r="B68" s="7" t="s">
        <v>205</v>
      </c>
      <c r="C68" s="7"/>
      <c r="D68" s="135">
        <f>D71+D77+D75+D73+D69</f>
        <v>24159.92</v>
      </c>
    </row>
    <row r="69" spans="1:4" ht="31.5">
      <c r="A69" s="2" t="s">
        <v>1047</v>
      </c>
      <c r="B69" s="7" t="s">
        <v>1051</v>
      </c>
      <c r="C69" s="7"/>
      <c r="D69" s="135">
        <f>D70</f>
        <v>103.8</v>
      </c>
    </row>
    <row r="70" spans="1:4" ht="31.5">
      <c r="A70" s="2" t="s">
        <v>509</v>
      </c>
      <c r="B70" s="7" t="s">
        <v>1051</v>
      </c>
      <c r="C70" s="7" t="s">
        <v>510</v>
      </c>
      <c r="D70" s="135">
        <v>103.8</v>
      </c>
    </row>
    <row r="71" spans="1:4" ht="15.75">
      <c r="A71" s="2" t="s">
        <v>462</v>
      </c>
      <c r="B71" s="7" t="s">
        <v>63</v>
      </c>
      <c r="C71" s="7"/>
      <c r="D71" s="135">
        <f>D72</f>
        <v>2459.92</v>
      </c>
    </row>
    <row r="72" spans="1:4" ht="15.75">
      <c r="A72" s="2" t="s">
        <v>514</v>
      </c>
      <c r="B72" s="7" t="s">
        <v>63</v>
      </c>
      <c r="C72" s="7" t="s">
        <v>513</v>
      </c>
      <c r="D72" s="135">
        <v>2459.92</v>
      </c>
    </row>
    <row r="73" spans="1:4" ht="15.75">
      <c r="A73" s="2" t="s">
        <v>978</v>
      </c>
      <c r="B73" s="7" t="s">
        <v>979</v>
      </c>
      <c r="C73" s="7"/>
      <c r="D73" s="135">
        <f>D74</f>
        <v>5399.2</v>
      </c>
    </row>
    <row r="74" spans="1:4" ht="31.5">
      <c r="A74" s="2" t="s">
        <v>509</v>
      </c>
      <c r="B74" s="7" t="s">
        <v>979</v>
      </c>
      <c r="C74" s="7" t="s">
        <v>510</v>
      </c>
      <c r="D74" s="135">
        <v>5399.2</v>
      </c>
    </row>
    <row r="75" spans="1:4" ht="63">
      <c r="A75" s="2" t="s">
        <v>784</v>
      </c>
      <c r="B75" s="7" t="s">
        <v>65</v>
      </c>
      <c r="C75" s="7"/>
      <c r="D75" s="135">
        <f>D76</f>
        <v>3201.2</v>
      </c>
    </row>
    <row r="76" spans="1:4" ht="15.75">
      <c r="A76" s="2" t="s">
        <v>514</v>
      </c>
      <c r="B76" s="7" t="s">
        <v>65</v>
      </c>
      <c r="C76" s="7" t="s">
        <v>513</v>
      </c>
      <c r="D76" s="135">
        <v>3201.2</v>
      </c>
    </row>
    <row r="77" spans="1:4" ht="78.75">
      <c r="A77" s="2" t="s">
        <v>785</v>
      </c>
      <c r="B77" s="7" t="s">
        <v>64</v>
      </c>
      <c r="C77" s="7"/>
      <c r="D77" s="135">
        <f>D78+D79</f>
        <v>12995.8</v>
      </c>
    </row>
    <row r="78" spans="1:4" ht="15.75">
      <c r="A78" s="2" t="s">
        <v>514</v>
      </c>
      <c r="B78" s="7" t="s">
        <v>64</v>
      </c>
      <c r="C78" s="7" t="s">
        <v>513</v>
      </c>
      <c r="D78" s="135">
        <v>6481.8</v>
      </c>
    </row>
    <row r="79" spans="1:4" ht="31.5">
      <c r="A79" s="2" t="s">
        <v>509</v>
      </c>
      <c r="B79" s="7" t="s">
        <v>64</v>
      </c>
      <c r="C79" s="7" t="s">
        <v>510</v>
      </c>
      <c r="D79" s="135">
        <v>6514</v>
      </c>
    </row>
    <row r="80" spans="1:4" ht="31.5">
      <c r="A80" s="2" t="s">
        <v>84</v>
      </c>
      <c r="B80" s="7" t="s">
        <v>207</v>
      </c>
      <c r="C80" s="7"/>
      <c r="D80" s="135">
        <f>D81</f>
        <v>2500</v>
      </c>
    </row>
    <row r="81" spans="1:4" ht="15.75">
      <c r="A81" s="2" t="s">
        <v>188</v>
      </c>
      <c r="B81" s="7" t="s">
        <v>66</v>
      </c>
      <c r="C81" s="7"/>
      <c r="D81" s="135">
        <f>D82+D83+D84</f>
        <v>2500</v>
      </c>
    </row>
    <row r="82" spans="1:4" ht="47.25">
      <c r="A82" s="2" t="s">
        <v>501</v>
      </c>
      <c r="B82" s="7" t="s">
        <v>66</v>
      </c>
      <c r="C82" s="7" t="s">
        <v>502</v>
      </c>
      <c r="D82" s="135">
        <v>1510</v>
      </c>
    </row>
    <row r="83" spans="1:4" ht="31.5">
      <c r="A83" s="2" t="s">
        <v>529</v>
      </c>
      <c r="B83" s="7" t="s">
        <v>66</v>
      </c>
      <c r="C83" s="7" t="s">
        <v>503</v>
      </c>
      <c r="D83" s="135">
        <v>720</v>
      </c>
    </row>
    <row r="84" spans="1:4" ht="31.5">
      <c r="A84" s="2" t="s">
        <v>509</v>
      </c>
      <c r="B84" s="7" t="s">
        <v>66</v>
      </c>
      <c r="C84" s="7" t="s">
        <v>510</v>
      </c>
      <c r="D84" s="135">
        <v>270</v>
      </c>
    </row>
    <row r="85" spans="1:4" ht="31.5">
      <c r="A85" s="2" t="s">
        <v>1093</v>
      </c>
      <c r="B85" s="7" t="s">
        <v>850</v>
      </c>
      <c r="C85" s="7"/>
      <c r="D85" s="135">
        <v>0</v>
      </c>
    </row>
    <row r="86" spans="1:4" ht="31.5">
      <c r="A86" s="2" t="s">
        <v>211</v>
      </c>
      <c r="B86" s="7" t="s">
        <v>209</v>
      </c>
      <c r="C86" s="7"/>
      <c r="D86" s="135">
        <f>D89+D87</f>
        <v>37458.8</v>
      </c>
    </row>
    <row r="87" spans="1:4" ht="15.75">
      <c r="A87" s="2" t="s">
        <v>1086</v>
      </c>
      <c r="B87" s="7" t="s">
        <v>1087</v>
      </c>
      <c r="C87" s="7"/>
      <c r="D87" s="135">
        <f>D88</f>
        <v>86.8</v>
      </c>
    </row>
    <row r="88" spans="1:4" ht="31.5">
      <c r="A88" s="2" t="s">
        <v>529</v>
      </c>
      <c r="B88" s="7" t="s">
        <v>1087</v>
      </c>
      <c r="C88" s="7" t="s">
        <v>503</v>
      </c>
      <c r="D88" s="135">
        <v>86.8</v>
      </c>
    </row>
    <row r="89" spans="1:4" ht="47.25">
      <c r="A89" s="2" t="s">
        <v>460</v>
      </c>
      <c r="B89" s="7" t="s">
        <v>67</v>
      </c>
      <c r="C89" s="7"/>
      <c r="D89" s="135">
        <f>D90+D91+D92</f>
        <v>37372</v>
      </c>
    </row>
    <row r="90" spans="1:4" ht="47.25">
      <c r="A90" s="2" t="s">
        <v>501</v>
      </c>
      <c r="B90" s="7" t="s">
        <v>67</v>
      </c>
      <c r="C90" s="7" t="s">
        <v>502</v>
      </c>
      <c r="D90" s="135">
        <v>30511</v>
      </c>
    </row>
    <row r="91" spans="1:4" ht="31.5">
      <c r="A91" s="2" t="s">
        <v>529</v>
      </c>
      <c r="B91" s="7" t="s">
        <v>67</v>
      </c>
      <c r="C91" s="7" t="s">
        <v>503</v>
      </c>
      <c r="D91" s="135">
        <v>6678</v>
      </c>
    </row>
    <row r="92" spans="1:4" ht="15.75">
      <c r="A92" s="2" t="s">
        <v>504</v>
      </c>
      <c r="B92" s="7" t="s">
        <v>67</v>
      </c>
      <c r="C92" s="7" t="s">
        <v>505</v>
      </c>
      <c r="D92" s="135">
        <v>183</v>
      </c>
    </row>
    <row r="93" spans="1:4" ht="47.25">
      <c r="A93" s="2" t="s">
        <v>85</v>
      </c>
      <c r="B93" s="7" t="s">
        <v>210</v>
      </c>
      <c r="C93" s="7"/>
      <c r="D93" s="135">
        <f>D98+D100+D102+D106+D108+D104+D110+D94+D96</f>
        <v>71803.02900000001</v>
      </c>
    </row>
    <row r="94" spans="1:4" ht="47.25">
      <c r="A94" s="2" t="s">
        <v>1111</v>
      </c>
      <c r="B94" s="7" t="s">
        <v>1122</v>
      </c>
      <c r="C94" s="7"/>
      <c r="D94" s="135">
        <f>D95</f>
        <v>18724.301</v>
      </c>
    </row>
    <row r="95" spans="1:4" ht="31.5">
      <c r="A95" s="2" t="s">
        <v>509</v>
      </c>
      <c r="B95" s="7" t="s">
        <v>1122</v>
      </c>
      <c r="C95" s="7" t="s">
        <v>510</v>
      </c>
      <c r="D95" s="135">
        <v>18724.301</v>
      </c>
    </row>
    <row r="96" spans="1:4" ht="47.25">
      <c r="A96" s="2" t="s">
        <v>781</v>
      </c>
      <c r="B96" s="7" t="s">
        <v>40</v>
      </c>
      <c r="C96" s="7"/>
      <c r="D96" s="135">
        <f>D97</f>
        <v>8943.5</v>
      </c>
    </row>
    <row r="97" spans="1:4" ht="31.5">
      <c r="A97" s="2" t="s">
        <v>509</v>
      </c>
      <c r="B97" s="7" t="s">
        <v>40</v>
      </c>
      <c r="C97" s="7" t="s">
        <v>510</v>
      </c>
      <c r="D97" s="135">
        <v>8943.5</v>
      </c>
    </row>
    <row r="98" spans="1:4" ht="15.75">
      <c r="A98" s="2" t="s">
        <v>185</v>
      </c>
      <c r="B98" s="7" t="s">
        <v>352</v>
      </c>
      <c r="C98" s="7"/>
      <c r="D98" s="135">
        <f>D99</f>
        <v>1628</v>
      </c>
    </row>
    <row r="99" spans="1:4" ht="31.5">
      <c r="A99" s="2" t="s">
        <v>509</v>
      </c>
      <c r="B99" s="7" t="s">
        <v>352</v>
      </c>
      <c r="C99" s="7" t="s">
        <v>510</v>
      </c>
      <c r="D99" s="135">
        <v>1628</v>
      </c>
    </row>
    <row r="100" spans="1:4" ht="31.5">
      <c r="A100" s="2" t="s">
        <v>186</v>
      </c>
      <c r="B100" s="7" t="s">
        <v>353</v>
      </c>
      <c r="C100" s="7"/>
      <c r="D100" s="135">
        <f>D101</f>
        <v>13120</v>
      </c>
    </row>
    <row r="101" spans="1:4" ht="31.5">
      <c r="A101" s="2" t="s">
        <v>509</v>
      </c>
      <c r="B101" s="7" t="s">
        <v>353</v>
      </c>
      <c r="C101" s="7" t="s">
        <v>510</v>
      </c>
      <c r="D101" s="135">
        <v>13120</v>
      </c>
    </row>
    <row r="102" spans="1:4" ht="80.25" customHeight="1">
      <c r="A102" s="2" t="s">
        <v>291</v>
      </c>
      <c r="B102" s="7" t="s">
        <v>68</v>
      </c>
      <c r="C102" s="19"/>
      <c r="D102" s="135">
        <f>D103</f>
        <v>18199.4</v>
      </c>
    </row>
    <row r="103" spans="1:4" s="53" customFormat="1" ht="35.25" customHeight="1">
      <c r="A103" s="2" t="s">
        <v>509</v>
      </c>
      <c r="B103" s="7" t="s">
        <v>68</v>
      </c>
      <c r="C103" s="7" t="s">
        <v>510</v>
      </c>
      <c r="D103" s="135">
        <v>18199.4</v>
      </c>
    </row>
    <row r="104" spans="1:4" ht="126">
      <c r="A104" s="2" t="s">
        <v>822</v>
      </c>
      <c r="B104" s="7" t="s">
        <v>71</v>
      </c>
      <c r="C104" s="7"/>
      <c r="D104" s="135">
        <f>D105</f>
        <v>280.8</v>
      </c>
    </row>
    <row r="105" spans="1:4" ht="15.75">
      <c r="A105" s="2" t="s">
        <v>514</v>
      </c>
      <c r="B105" s="112" t="s">
        <v>71</v>
      </c>
      <c r="C105" s="112" t="s">
        <v>513</v>
      </c>
      <c r="D105" s="134">
        <v>280.8</v>
      </c>
    </row>
    <row r="106" spans="1:4" ht="47.25">
      <c r="A106" s="2" t="s">
        <v>552</v>
      </c>
      <c r="B106" s="7" t="s">
        <v>69</v>
      </c>
      <c r="C106" s="7"/>
      <c r="D106" s="135">
        <f>D107</f>
        <v>9372.7</v>
      </c>
    </row>
    <row r="107" spans="1:4" ht="31.5">
      <c r="A107" s="2" t="s">
        <v>509</v>
      </c>
      <c r="B107" s="7" t="s">
        <v>69</v>
      </c>
      <c r="C107" s="7" t="s">
        <v>510</v>
      </c>
      <c r="D107" s="135">
        <v>9372.7</v>
      </c>
    </row>
    <row r="108" spans="1:4" ht="63">
      <c r="A108" s="2" t="s">
        <v>553</v>
      </c>
      <c r="B108" s="7" t="s">
        <v>70</v>
      </c>
      <c r="C108" s="7"/>
      <c r="D108" s="135">
        <f>D109</f>
        <v>973.6</v>
      </c>
    </row>
    <row r="109" spans="1:4" ht="31.5">
      <c r="A109" s="2" t="s">
        <v>509</v>
      </c>
      <c r="B109" s="7" t="s">
        <v>70</v>
      </c>
      <c r="C109" s="7" t="s">
        <v>513</v>
      </c>
      <c r="D109" s="135">
        <v>973.6</v>
      </c>
    </row>
    <row r="110" spans="1:4" ht="61.5" customHeight="1">
      <c r="A110" s="2" t="s">
        <v>750</v>
      </c>
      <c r="B110" s="7" t="s">
        <v>749</v>
      </c>
      <c r="C110" s="7"/>
      <c r="D110" s="135">
        <f>D111</f>
        <v>560.728</v>
      </c>
    </row>
    <row r="111" spans="1:4" ht="31.5">
      <c r="A111" s="2" t="s">
        <v>509</v>
      </c>
      <c r="B111" s="7" t="s">
        <v>749</v>
      </c>
      <c r="C111" s="7" t="s">
        <v>513</v>
      </c>
      <c r="D111" s="135">
        <v>560.728</v>
      </c>
    </row>
    <row r="112" spans="1:4" ht="47.25">
      <c r="A112" s="2" t="s">
        <v>86</v>
      </c>
      <c r="B112" s="7" t="s">
        <v>212</v>
      </c>
      <c r="C112" s="7"/>
      <c r="D112" s="135">
        <f>D115+D117+D113</f>
        <v>43433.6</v>
      </c>
    </row>
    <row r="113" spans="1:4" ht="31.5">
      <c r="A113" s="2" t="s">
        <v>91</v>
      </c>
      <c r="B113" s="7" t="s">
        <v>72</v>
      </c>
      <c r="C113" s="7"/>
      <c r="D113" s="135">
        <f>D114</f>
        <v>1370.7</v>
      </c>
    </row>
    <row r="114" spans="1:4" ht="15.75">
      <c r="A114" s="2" t="s">
        <v>514</v>
      </c>
      <c r="B114" s="7" t="s">
        <v>72</v>
      </c>
      <c r="C114" s="7" t="s">
        <v>513</v>
      </c>
      <c r="D114" s="135">
        <v>1370.7</v>
      </c>
    </row>
    <row r="115" spans="1:4" ht="33.75" customHeight="1">
      <c r="A115" s="2" t="s">
        <v>533</v>
      </c>
      <c r="B115" s="7" t="s">
        <v>76</v>
      </c>
      <c r="C115" s="7"/>
      <c r="D115" s="135">
        <f>D116</f>
        <v>144</v>
      </c>
    </row>
    <row r="116" spans="1:4" ht="33.75" customHeight="1">
      <c r="A116" s="2" t="s">
        <v>529</v>
      </c>
      <c r="B116" s="7" t="s">
        <v>76</v>
      </c>
      <c r="C116" s="7" t="s">
        <v>503</v>
      </c>
      <c r="D116" s="135">
        <v>144</v>
      </c>
    </row>
    <row r="117" spans="1:4" ht="159.75" customHeight="1">
      <c r="A117" s="2" t="s">
        <v>292</v>
      </c>
      <c r="B117" s="7" t="s">
        <v>360</v>
      </c>
      <c r="C117" s="19"/>
      <c r="D117" s="135">
        <f>D118</f>
        <v>41918.9</v>
      </c>
    </row>
    <row r="118" spans="1:4" ht="15.75">
      <c r="A118" s="2" t="s">
        <v>514</v>
      </c>
      <c r="B118" s="7" t="s">
        <v>360</v>
      </c>
      <c r="C118" s="7" t="s">
        <v>513</v>
      </c>
      <c r="D118" s="135">
        <v>41918.9</v>
      </c>
    </row>
    <row r="119" spans="1:4" ht="47.25">
      <c r="A119" s="2" t="s">
        <v>830</v>
      </c>
      <c r="B119" s="7" t="s">
        <v>829</v>
      </c>
      <c r="C119" s="7"/>
      <c r="D119" s="135">
        <v>0</v>
      </c>
    </row>
    <row r="120" spans="1:4" ht="31.5">
      <c r="A120" s="2" t="s">
        <v>826</v>
      </c>
      <c r="B120" s="7" t="s">
        <v>827</v>
      </c>
      <c r="C120" s="7"/>
      <c r="D120" s="135">
        <f>D121</f>
        <v>10380</v>
      </c>
    </row>
    <row r="121" spans="1:4" s="22" customFormat="1" ht="31.5">
      <c r="A121" s="2" t="s">
        <v>1119</v>
      </c>
      <c r="B121" s="7" t="s">
        <v>1118</v>
      </c>
      <c r="C121" s="7"/>
      <c r="D121" s="135">
        <f>D122+D123</f>
        <v>10380</v>
      </c>
    </row>
    <row r="122" spans="1:4" s="22" customFormat="1" ht="31.5">
      <c r="A122" s="2" t="s">
        <v>509</v>
      </c>
      <c r="B122" s="7" t="s">
        <v>1118</v>
      </c>
      <c r="C122" s="7" t="s">
        <v>510</v>
      </c>
      <c r="D122" s="135">
        <v>10367.4</v>
      </c>
    </row>
    <row r="123" spans="1:4" s="22" customFormat="1" ht="15.75">
      <c r="A123" s="2" t="s">
        <v>504</v>
      </c>
      <c r="B123" s="7" t="s">
        <v>1118</v>
      </c>
      <c r="C123" s="7" t="s">
        <v>505</v>
      </c>
      <c r="D123" s="135">
        <v>12.6</v>
      </c>
    </row>
    <row r="124" spans="1:4" ht="47.25">
      <c r="A124" s="57" t="s">
        <v>110</v>
      </c>
      <c r="B124" s="5" t="s">
        <v>213</v>
      </c>
      <c r="C124" s="5"/>
      <c r="D124" s="137">
        <f>D125+D130+D133</f>
        <v>99244</v>
      </c>
    </row>
    <row r="125" spans="1:4" ht="63">
      <c r="A125" s="2" t="s">
        <v>531</v>
      </c>
      <c r="B125" s="7" t="s">
        <v>215</v>
      </c>
      <c r="C125" s="7"/>
      <c r="D125" s="135">
        <f>D126</f>
        <v>19225</v>
      </c>
    </row>
    <row r="126" spans="1:4" ht="15.75">
      <c r="A126" s="2" t="s">
        <v>530</v>
      </c>
      <c r="B126" s="7" t="s">
        <v>355</v>
      </c>
      <c r="C126" s="7"/>
      <c r="D126" s="135">
        <f>D127+D128+D129</f>
        <v>19225</v>
      </c>
    </row>
    <row r="127" spans="1:4" ht="47.25">
      <c r="A127" s="2" t="s">
        <v>501</v>
      </c>
      <c r="B127" s="7" t="s">
        <v>355</v>
      </c>
      <c r="C127" s="7" t="s">
        <v>502</v>
      </c>
      <c r="D127" s="135">
        <v>17268</v>
      </c>
    </row>
    <row r="128" spans="1:4" ht="31.5">
      <c r="A128" s="2" t="s">
        <v>529</v>
      </c>
      <c r="B128" s="7" t="s">
        <v>355</v>
      </c>
      <c r="C128" s="7" t="s">
        <v>503</v>
      </c>
      <c r="D128" s="135">
        <v>1954</v>
      </c>
    </row>
    <row r="129" spans="1:4" ht="15.75">
      <c r="A129" s="2" t="s">
        <v>504</v>
      </c>
      <c r="B129" s="7" t="s">
        <v>355</v>
      </c>
      <c r="C129" s="7" t="s">
        <v>505</v>
      </c>
      <c r="D129" s="135">
        <v>3</v>
      </c>
    </row>
    <row r="130" spans="1:4" ht="63">
      <c r="A130" s="2" t="s">
        <v>214</v>
      </c>
      <c r="B130" s="7" t="s">
        <v>217</v>
      </c>
      <c r="C130" s="7"/>
      <c r="D130" s="135">
        <f>D131</f>
        <v>66395</v>
      </c>
    </row>
    <row r="131" spans="1:4" ht="15.75">
      <c r="A131" s="2" t="s">
        <v>524</v>
      </c>
      <c r="B131" s="7" t="s">
        <v>356</v>
      </c>
      <c r="C131" s="7"/>
      <c r="D131" s="135">
        <f>D132</f>
        <v>66395</v>
      </c>
    </row>
    <row r="132" spans="1:4" ht="15.75">
      <c r="A132" s="2" t="s">
        <v>398</v>
      </c>
      <c r="B132" s="7" t="s">
        <v>356</v>
      </c>
      <c r="C132" s="7" t="s">
        <v>512</v>
      </c>
      <c r="D132" s="135">
        <v>66395</v>
      </c>
    </row>
    <row r="133" spans="1:4" ht="31.5">
      <c r="A133" s="2" t="s">
        <v>216</v>
      </c>
      <c r="B133" s="7" t="s">
        <v>357</v>
      </c>
      <c r="C133" s="7"/>
      <c r="D133" s="135">
        <f>D134</f>
        <v>13624</v>
      </c>
    </row>
    <row r="134" spans="1:4" ht="15.75">
      <c r="A134" s="2" t="s">
        <v>181</v>
      </c>
      <c r="B134" s="7" t="s">
        <v>358</v>
      </c>
      <c r="C134" s="7"/>
      <c r="D134" s="135">
        <f>D135+D136+D137</f>
        <v>13624</v>
      </c>
    </row>
    <row r="135" spans="1:4" ht="47.25">
      <c r="A135" s="2" t="s">
        <v>501</v>
      </c>
      <c r="B135" s="7" t="s">
        <v>358</v>
      </c>
      <c r="C135" s="7" t="s">
        <v>502</v>
      </c>
      <c r="D135" s="135">
        <v>12265</v>
      </c>
    </row>
    <row r="136" spans="1:4" s="22" customFormat="1" ht="31.5">
      <c r="A136" s="2" t="s">
        <v>529</v>
      </c>
      <c r="B136" s="7" t="s">
        <v>358</v>
      </c>
      <c r="C136" s="7" t="s">
        <v>503</v>
      </c>
      <c r="D136" s="135">
        <v>1358</v>
      </c>
    </row>
    <row r="137" spans="1:4" ht="15.75">
      <c r="A137" s="2" t="s">
        <v>504</v>
      </c>
      <c r="B137" s="7" t="s">
        <v>358</v>
      </c>
      <c r="C137" s="7" t="s">
        <v>505</v>
      </c>
      <c r="D137" s="135">
        <v>1</v>
      </c>
    </row>
    <row r="138" spans="1:4" ht="47.25">
      <c r="A138" s="57" t="s">
        <v>218</v>
      </c>
      <c r="B138" s="5" t="s">
        <v>219</v>
      </c>
      <c r="C138" s="5"/>
      <c r="D138" s="137">
        <f>D139+D144+D149+D154</f>
        <v>62079.299999999996</v>
      </c>
    </row>
    <row r="139" spans="1:4" ht="31.5">
      <c r="A139" s="2" t="s">
        <v>220</v>
      </c>
      <c r="B139" s="7" t="s">
        <v>221</v>
      </c>
      <c r="C139" s="7"/>
      <c r="D139" s="135">
        <f>D142+D140</f>
        <v>13147</v>
      </c>
    </row>
    <row r="140" spans="1:4" ht="31.5">
      <c r="A140" s="2" t="s">
        <v>1047</v>
      </c>
      <c r="B140" s="7" t="s">
        <v>1121</v>
      </c>
      <c r="C140" s="7"/>
      <c r="D140" s="135">
        <f>D141</f>
        <v>119.32</v>
      </c>
    </row>
    <row r="141" spans="1:4" ht="31.5">
      <c r="A141" s="2" t="s">
        <v>509</v>
      </c>
      <c r="B141" s="7" t="s">
        <v>1121</v>
      </c>
      <c r="C141" s="7" t="s">
        <v>510</v>
      </c>
      <c r="D141" s="135">
        <v>119.32</v>
      </c>
    </row>
    <row r="142" spans="1:4" ht="15.75">
      <c r="A142" s="2" t="s">
        <v>515</v>
      </c>
      <c r="B142" s="7" t="s">
        <v>222</v>
      </c>
      <c r="C142" s="7"/>
      <c r="D142" s="135">
        <f>D143</f>
        <v>13027.68</v>
      </c>
    </row>
    <row r="143" spans="1:4" ht="31.5">
      <c r="A143" s="2" t="s">
        <v>509</v>
      </c>
      <c r="B143" s="7" t="s">
        <v>222</v>
      </c>
      <c r="C143" s="7" t="s">
        <v>510</v>
      </c>
      <c r="D143" s="135">
        <v>13027.68</v>
      </c>
    </row>
    <row r="144" spans="1:4" ht="31.5">
      <c r="A144" s="2" t="s">
        <v>223</v>
      </c>
      <c r="B144" s="7" t="s">
        <v>224</v>
      </c>
      <c r="C144" s="7"/>
      <c r="D144" s="135">
        <f>D147+D145</f>
        <v>44851</v>
      </c>
    </row>
    <row r="145" spans="1:4" ht="31.5">
      <c r="A145" s="2" t="s">
        <v>1047</v>
      </c>
      <c r="B145" s="7" t="s">
        <v>1120</v>
      </c>
      <c r="C145" s="7"/>
      <c r="D145" s="135">
        <f>D146</f>
        <v>76.75</v>
      </c>
    </row>
    <row r="146" spans="1:4" ht="31.5">
      <c r="A146" s="2" t="s">
        <v>509</v>
      </c>
      <c r="B146" s="7" t="s">
        <v>1120</v>
      </c>
      <c r="C146" s="7" t="s">
        <v>510</v>
      </c>
      <c r="D146" s="135">
        <v>76.75</v>
      </c>
    </row>
    <row r="147" spans="1:4" ht="15.75">
      <c r="A147" s="2" t="s">
        <v>940</v>
      </c>
      <c r="B147" s="7" t="s">
        <v>939</v>
      </c>
      <c r="C147" s="7"/>
      <c r="D147" s="135">
        <f>D148</f>
        <v>44774.25</v>
      </c>
    </row>
    <row r="148" spans="1:4" ht="31.5">
      <c r="A148" s="2" t="s">
        <v>509</v>
      </c>
      <c r="B148" s="7" t="s">
        <v>939</v>
      </c>
      <c r="C148" s="7" t="s">
        <v>510</v>
      </c>
      <c r="D148" s="135">
        <v>44774.25</v>
      </c>
    </row>
    <row r="149" spans="1:4" ht="31.5">
      <c r="A149" s="2" t="s">
        <v>6</v>
      </c>
      <c r="B149" s="7" t="s">
        <v>225</v>
      </c>
      <c r="C149" s="7"/>
      <c r="D149" s="135">
        <f>D152+D150</f>
        <v>2795.1</v>
      </c>
    </row>
    <row r="150" spans="1:4" ht="31.5">
      <c r="A150" s="2" t="s">
        <v>927</v>
      </c>
      <c r="B150" s="7" t="s">
        <v>926</v>
      </c>
      <c r="C150" s="7"/>
      <c r="D150" s="135">
        <f>D151</f>
        <v>345.1</v>
      </c>
    </row>
    <row r="151" spans="1:4" ht="31.5">
      <c r="A151" s="2" t="s">
        <v>509</v>
      </c>
      <c r="B151" s="7" t="s">
        <v>926</v>
      </c>
      <c r="C151" s="7" t="s">
        <v>510</v>
      </c>
      <c r="D151" s="135">
        <v>345.1</v>
      </c>
    </row>
    <row r="152" spans="1:4" ht="15.75">
      <c r="A152" s="2" t="s">
        <v>434</v>
      </c>
      <c r="B152" s="7" t="s">
        <v>226</v>
      </c>
      <c r="C152" s="7"/>
      <c r="D152" s="135">
        <f>D153</f>
        <v>2450</v>
      </c>
    </row>
    <row r="153" spans="1:4" ht="31.5">
      <c r="A153" s="2" t="s">
        <v>509</v>
      </c>
      <c r="B153" s="7" t="s">
        <v>226</v>
      </c>
      <c r="C153" s="7" t="s">
        <v>510</v>
      </c>
      <c r="D153" s="135">
        <v>2450</v>
      </c>
    </row>
    <row r="154" spans="1:4" ht="31.5">
      <c r="A154" s="2" t="s">
        <v>980</v>
      </c>
      <c r="B154" s="7" t="s">
        <v>981</v>
      </c>
      <c r="C154" s="7"/>
      <c r="D154" s="135">
        <f>D155</f>
        <v>1286.2</v>
      </c>
    </row>
    <row r="155" spans="1:4" ht="47.25">
      <c r="A155" s="2" t="s">
        <v>1055</v>
      </c>
      <c r="B155" s="7" t="s">
        <v>1056</v>
      </c>
      <c r="C155" s="7"/>
      <c r="D155" s="135">
        <f>D156</f>
        <v>1286.2</v>
      </c>
    </row>
    <row r="156" spans="1:4" ht="31.5">
      <c r="A156" s="2" t="s">
        <v>509</v>
      </c>
      <c r="B156" s="7" t="s">
        <v>1056</v>
      </c>
      <c r="C156" s="7" t="s">
        <v>510</v>
      </c>
      <c r="D156" s="135">
        <v>1286.2</v>
      </c>
    </row>
    <row r="157" spans="1:4" s="22" customFormat="1" ht="50.25" customHeight="1">
      <c r="A157" s="57" t="s">
        <v>0</v>
      </c>
      <c r="B157" s="5" t="s">
        <v>227</v>
      </c>
      <c r="C157" s="5"/>
      <c r="D157" s="137">
        <f>D159</f>
        <v>2300</v>
      </c>
    </row>
    <row r="158" spans="1:4" s="22" customFormat="1" ht="31.5">
      <c r="A158" s="2" t="s">
        <v>544</v>
      </c>
      <c r="B158" s="7" t="s">
        <v>228</v>
      </c>
      <c r="C158" s="7"/>
      <c r="D158" s="135">
        <f>D159</f>
        <v>2300</v>
      </c>
    </row>
    <row r="159" spans="1:4" s="22" customFormat="1" ht="15.75">
      <c r="A159" s="2" t="s">
        <v>392</v>
      </c>
      <c r="B159" s="7" t="s">
        <v>61</v>
      </c>
      <c r="C159" s="7"/>
      <c r="D159" s="135">
        <f>D160</f>
        <v>2300</v>
      </c>
    </row>
    <row r="160" spans="1:4" s="22" customFormat="1" ht="15.75">
      <c r="A160" s="2" t="s">
        <v>504</v>
      </c>
      <c r="B160" s="7" t="s">
        <v>61</v>
      </c>
      <c r="C160" s="7" t="s">
        <v>505</v>
      </c>
      <c r="D160" s="135">
        <v>2300</v>
      </c>
    </row>
    <row r="161" spans="1:4" s="22" customFormat="1" ht="48" customHeight="1">
      <c r="A161" s="57" t="s">
        <v>1</v>
      </c>
      <c r="B161" s="5" t="s">
        <v>229</v>
      </c>
      <c r="C161" s="5"/>
      <c r="D161" s="137">
        <f>D162+D177+D181</f>
        <v>11063.5</v>
      </c>
    </row>
    <row r="162" spans="1:4" ht="31.5">
      <c r="A162" s="58" t="s">
        <v>340</v>
      </c>
      <c r="B162" s="25" t="s">
        <v>329</v>
      </c>
      <c r="C162" s="25"/>
      <c r="D162" s="138">
        <f>D163+D169+D172</f>
        <v>6424</v>
      </c>
    </row>
    <row r="163" spans="1:4" ht="31.5">
      <c r="A163" s="2" t="s">
        <v>539</v>
      </c>
      <c r="B163" s="7" t="s">
        <v>330</v>
      </c>
      <c r="C163" s="7"/>
      <c r="D163" s="135">
        <f>D166+D164</f>
        <v>2600</v>
      </c>
    </row>
    <row r="164" spans="1:4" ht="15.75">
      <c r="A164" s="2" t="s">
        <v>950</v>
      </c>
      <c r="B164" s="7" t="s">
        <v>951</v>
      </c>
      <c r="C164" s="7"/>
      <c r="D164" s="135">
        <v>2600</v>
      </c>
    </row>
    <row r="165" spans="1:4" ht="15.75">
      <c r="A165" s="2" t="s">
        <v>504</v>
      </c>
      <c r="B165" s="7" t="s">
        <v>951</v>
      </c>
      <c r="C165" s="7" t="s">
        <v>505</v>
      </c>
      <c r="D165" s="135">
        <v>2600</v>
      </c>
    </row>
    <row r="166" spans="1:4" ht="15.75" hidden="1">
      <c r="A166" s="2"/>
      <c r="B166" s="7"/>
      <c r="C166" s="7"/>
      <c r="D166" s="135"/>
    </row>
    <row r="167" spans="1:4" ht="15.75" hidden="1">
      <c r="A167" s="2"/>
      <c r="B167" s="7"/>
      <c r="C167" s="7"/>
      <c r="D167" s="135"/>
    </row>
    <row r="168" spans="1:4" ht="31.5">
      <c r="A168" s="2" t="s">
        <v>1092</v>
      </c>
      <c r="B168" s="7" t="s">
        <v>841</v>
      </c>
      <c r="C168" s="7"/>
      <c r="D168" s="135">
        <v>0</v>
      </c>
    </row>
    <row r="169" spans="1:4" s="22" customFormat="1" ht="31.5">
      <c r="A169" s="2" t="s">
        <v>840</v>
      </c>
      <c r="B169" s="7" t="s">
        <v>341</v>
      </c>
      <c r="C169" s="7"/>
      <c r="D169" s="135">
        <f>D170</f>
        <v>2824</v>
      </c>
    </row>
    <row r="170" spans="1:4" s="22" customFormat="1" ht="31.5">
      <c r="A170" s="2" t="s">
        <v>506</v>
      </c>
      <c r="B170" s="7" t="s">
        <v>342</v>
      </c>
      <c r="C170" s="7"/>
      <c r="D170" s="135">
        <f>D171</f>
        <v>2824</v>
      </c>
    </row>
    <row r="171" spans="1:4" s="22" customFormat="1" ht="31.5">
      <c r="A171" s="2" t="s">
        <v>509</v>
      </c>
      <c r="B171" s="7" t="s">
        <v>342</v>
      </c>
      <c r="C171" s="7" t="s">
        <v>510</v>
      </c>
      <c r="D171" s="135">
        <v>2824</v>
      </c>
    </row>
    <row r="172" spans="1:4" s="22" customFormat="1" ht="63">
      <c r="A172" s="2" t="s">
        <v>57</v>
      </c>
      <c r="B172" s="7" t="s">
        <v>343</v>
      </c>
      <c r="C172" s="7"/>
      <c r="D172" s="135">
        <f>D173</f>
        <v>1000</v>
      </c>
    </row>
    <row r="173" spans="1:4" ht="15.75">
      <c r="A173" s="2" t="s">
        <v>118</v>
      </c>
      <c r="B173" s="7" t="s">
        <v>346</v>
      </c>
      <c r="C173" s="7"/>
      <c r="D173" s="135">
        <f>D174+D175+D176</f>
        <v>1000</v>
      </c>
    </row>
    <row r="174" spans="1:4" ht="31.5">
      <c r="A174" s="2" t="s">
        <v>529</v>
      </c>
      <c r="B174" s="7" t="s">
        <v>346</v>
      </c>
      <c r="C174" s="7" t="s">
        <v>503</v>
      </c>
      <c r="D174" s="135">
        <v>420</v>
      </c>
    </row>
    <row r="175" spans="1:4" ht="15.75">
      <c r="A175" s="2" t="s">
        <v>514</v>
      </c>
      <c r="B175" s="7" t="s">
        <v>346</v>
      </c>
      <c r="C175" s="7" t="s">
        <v>513</v>
      </c>
      <c r="D175" s="135">
        <v>80</v>
      </c>
    </row>
    <row r="176" spans="1:4" ht="15.75">
      <c r="A176" s="2" t="s">
        <v>504</v>
      </c>
      <c r="B176" s="7" t="s">
        <v>346</v>
      </c>
      <c r="C176" s="7" t="s">
        <v>505</v>
      </c>
      <c r="D176" s="135">
        <v>500</v>
      </c>
    </row>
    <row r="177" spans="1:4" ht="15.75">
      <c r="A177" s="2" t="s">
        <v>335</v>
      </c>
      <c r="B177" s="7" t="s">
        <v>332</v>
      </c>
      <c r="C177" s="7"/>
      <c r="D177" s="135">
        <f>D178</f>
        <v>500</v>
      </c>
    </row>
    <row r="178" spans="1:4" ht="15.75">
      <c r="A178" s="2" t="s">
        <v>338</v>
      </c>
      <c r="B178" s="7" t="s">
        <v>333</v>
      </c>
      <c r="C178" s="7"/>
      <c r="D178" s="135">
        <f>D179</f>
        <v>500</v>
      </c>
    </row>
    <row r="179" spans="1:4" ht="18.75" customHeight="1">
      <c r="A179" s="2" t="s">
        <v>952</v>
      </c>
      <c r="B179" s="7" t="s">
        <v>953</v>
      </c>
      <c r="C179" s="7"/>
      <c r="D179" s="135">
        <f>D180</f>
        <v>500</v>
      </c>
    </row>
    <row r="180" spans="1:4" ht="15.75">
      <c r="A180" s="2" t="s">
        <v>504</v>
      </c>
      <c r="B180" s="7" t="s">
        <v>953</v>
      </c>
      <c r="C180" s="7" t="s">
        <v>505</v>
      </c>
      <c r="D180" s="135">
        <v>500</v>
      </c>
    </row>
    <row r="181" spans="1:4" ht="19.5" customHeight="1">
      <c r="A181" s="58" t="s">
        <v>339</v>
      </c>
      <c r="B181" s="25" t="s">
        <v>336</v>
      </c>
      <c r="C181" s="25"/>
      <c r="D181" s="138">
        <f>D182</f>
        <v>4139.5</v>
      </c>
    </row>
    <row r="182" spans="1:4" ht="35.25" customHeight="1">
      <c r="A182" s="2" t="s">
        <v>87</v>
      </c>
      <c r="B182" s="7" t="s">
        <v>337</v>
      </c>
      <c r="C182" s="7"/>
      <c r="D182" s="135">
        <f>D183+D185</f>
        <v>4139.5</v>
      </c>
    </row>
    <row r="183" spans="1:6" s="22" customFormat="1" ht="48" customHeight="1">
      <c r="A183" s="2" t="s">
        <v>540</v>
      </c>
      <c r="B183" s="7" t="s">
        <v>344</v>
      </c>
      <c r="C183" s="7"/>
      <c r="D183" s="135">
        <f>D184</f>
        <v>672.4</v>
      </c>
      <c r="F183" s="111"/>
    </row>
    <row r="184" spans="1:6" s="22" customFormat="1" ht="33.75" customHeight="1">
      <c r="A184" s="2" t="s">
        <v>529</v>
      </c>
      <c r="B184" s="7" t="s">
        <v>344</v>
      </c>
      <c r="C184" s="7" t="s">
        <v>503</v>
      </c>
      <c r="D184" s="135">
        <v>672.4</v>
      </c>
      <c r="F184" s="111"/>
    </row>
    <row r="185" spans="1:4" s="22" customFormat="1" ht="32.25" customHeight="1">
      <c r="A185" s="2" t="s">
        <v>541</v>
      </c>
      <c r="B185" s="7" t="s">
        <v>345</v>
      </c>
      <c r="C185" s="7"/>
      <c r="D185" s="135">
        <f>D186</f>
        <v>3467.1</v>
      </c>
    </row>
    <row r="186" spans="1:4" s="22" customFormat="1" ht="32.25" customHeight="1">
      <c r="A186" s="2" t="s">
        <v>529</v>
      </c>
      <c r="B186" s="7" t="s">
        <v>345</v>
      </c>
      <c r="C186" s="7" t="s">
        <v>503</v>
      </c>
      <c r="D186" s="135">
        <v>3467.1</v>
      </c>
    </row>
    <row r="187" spans="1:4" s="22" customFormat="1" ht="31.5">
      <c r="A187" s="57" t="s">
        <v>2</v>
      </c>
      <c r="B187" s="5" t="s">
        <v>230</v>
      </c>
      <c r="C187" s="5"/>
      <c r="D187" s="137">
        <f>D188+D207+D214+D217+D221</f>
        <v>138474.3</v>
      </c>
    </row>
    <row r="188" spans="1:4" ht="47.25">
      <c r="A188" s="2" t="s">
        <v>232</v>
      </c>
      <c r="B188" s="7" t="s">
        <v>231</v>
      </c>
      <c r="C188" s="7"/>
      <c r="D188" s="135">
        <f>D198+D203+D205+D193+D191+D196+D189+D201</f>
        <v>94497.2</v>
      </c>
    </row>
    <row r="189" spans="1:4" ht="15.75">
      <c r="A189" s="2" t="s">
        <v>1052</v>
      </c>
      <c r="B189" s="7" t="s">
        <v>1053</v>
      </c>
      <c r="C189" s="7"/>
      <c r="D189" s="135">
        <f>D190</f>
        <v>150</v>
      </c>
    </row>
    <row r="190" spans="1:4" ht="31.5">
      <c r="A190" s="2" t="s">
        <v>509</v>
      </c>
      <c r="B190" s="7" t="s">
        <v>1053</v>
      </c>
      <c r="C190" s="7" t="s">
        <v>510</v>
      </c>
      <c r="D190" s="135">
        <v>150</v>
      </c>
    </row>
    <row r="191" spans="1:4" s="22" customFormat="1" ht="47.25">
      <c r="A191" s="2" t="s">
        <v>783</v>
      </c>
      <c r="B191" s="7" t="s">
        <v>564</v>
      </c>
      <c r="C191" s="7"/>
      <c r="D191" s="135">
        <f>D192</f>
        <v>1838</v>
      </c>
    </row>
    <row r="192" spans="1:4" s="22" customFormat="1" ht="31.5">
      <c r="A192" s="2" t="s">
        <v>509</v>
      </c>
      <c r="B192" s="7" t="s">
        <v>564</v>
      </c>
      <c r="C192" s="7" t="s">
        <v>510</v>
      </c>
      <c r="D192" s="135">
        <v>1838</v>
      </c>
    </row>
    <row r="193" spans="1:4" s="22" customFormat="1" ht="66" customHeight="1">
      <c r="A193" s="2" t="s">
        <v>616</v>
      </c>
      <c r="B193" s="7" t="s">
        <v>45</v>
      </c>
      <c r="C193" s="7"/>
      <c r="D193" s="135">
        <f>D195+D194</f>
        <v>38517.2</v>
      </c>
    </row>
    <row r="194" spans="1:4" s="22" customFormat="1" ht="15.75">
      <c r="A194" s="2" t="s">
        <v>398</v>
      </c>
      <c r="B194" s="7" t="s">
        <v>45</v>
      </c>
      <c r="C194" s="7" t="s">
        <v>512</v>
      </c>
      <c r="D194" s="135">
        <v>9763.2</v>
      </c>
    </row>
    <row r="195" spans="1:4" s="22" customFormat="1" ht="31.5">
      <c r="A195" s="2" t="s">
        <v>509</v>
      </c>
      <c r="B195" s="7" t="s">
        <v>45</v>
      </c>
      <c r="C195" s="7" t="s">
        <v>510</v>
      </c>
      <c r="D195" s="135">
        <v>28754</v>
      </c>
    </row>
    <row r="196" spans="1:4" ht="31.5">
      <c r="A196" s="2" t="s">
        <v>1047</v>
      </c>
      <c r="B196" s="7" t="s">
        <v>1054</v>
      </c>
      <c r="C196" s="7"/>
      <c r="D196" s="135">
        <f>D197</f>
        <v>56.98</v>
      </c>
    </row>
    <row r="197" spans="1:4" ht="31.5">
      <c r="A197" s="2" t="s">
        <v>509</v>
      </c>
      <c r="B197" s="7" t="s">
        <v>1054</v>
      </c>
      <c r="C197" s="7" t="s">
        <v>510</v>
      </c>
      <c r="D197" s="135">
        <v>56.98</v>
      </c>
    </row>
    <row r="198" spans="1:4" ht="15.75">
      <c r="A198" s="2" t="s">
        <v>526</v>
      </c>
      <c r="B198" s="7" t="s">
        <v>233</v>
      </c>
      <c r="C198" s="7"/>
      <c r="D198" s="135">
        <f>D200+D199</f>
        <v>34094</v>
      </c>
    </row>
    <row r="199" spans="1:4" ht="15.75">
      <c r="A199" s="2" t="s">
        <v>398</v>
      </c>
      <c r="B199" s="7" t="s">
        <v>233</v>
      </c>
      <c r="C199" s="7" t="s">
        <v>512</v>
      </c>
      <c r="D199" s="135">
        <v>1100</v>
      </c>
    </row>
    <row r="200" spans="1:4" ht="21" customHeight="1">
      <c r="A200" s="2" t="s">
        <v>509</v>
      </c>
      <c r="B200" s="7" t="s">
        <v>233</v>
      </c>
      <c r="C200" s="7" t="s">
        <v>510</v>
      </c>
      <c r="D200" s="135">
        <v>32994</v>
      </c>
    </row>
    <row r="201" spans="1:4" ht="16.5" customHeight="1">
      <c r="A201" s="2" t="s">
        <v>1117</v>
      </c>
      <c r="B201" s="7" t="s">
        <v>1116</v>
      </c>
      <c r="C201" s="7"/>
      <c r="D201" s="135">
        <f>D202</f>
        <v>635</v>
      </c>
    </row>
    <row r="202" spans="1:4" ht="16.5" customHeight="1">
      <c r="A202" s="2" t="s">
        <v>398</v>
      </c>
      <c r="B202" s="7" t="s">
        <v>1116</v>
      </c>
      <c r="C202" s="7" t="s">
        <v>512</v>
      </c>
      <c r="D202" s="135">
        <v>635</v>
      </c>
    </row>
    <row r="203" spans="1:4" ht="15.75">
      <c r="A203" s="2" t="s">
        <v>430</v>
      </c>
      <c r="B203" s="7" t="s">
        <v>234</v>
      </c>
      <c r="C203" s="7"/>
      <c r="D203" s="135">
        <f>D204</f>
        <v>18856.02</v>
      </c>
    </row>
    <row r="204" spans="1:4" s="22" customFormat="1" ht="31.5">
      <c r="A204" s="2" t="s">
        <v>509</v>
      </c>
      <c r="B204" s="7" t="s">
        <v>234</v>
      </c>
      <c r="C204" s="7" t="s">
        <v>510</v>
      </c>
      <c r="D204" s="135">
        <v>18856.02</v>
      </c>
    </row>
    <row r="205" spans="1:4" ht="15.75">
      <c r="A205" s="2" t="s">
        <v>527</v>
      </c>
      <c r="B205" s="7" t="s">
        <v>235</v>
      </c>
      <c r="C205" s="7"/>
      <c r="D205" s="135">
        <f>D206</f>
        <v>350</v>
      </c>
    </row>
    <row r="206" spans="1:4" ht="31.5">
      <c r="A206" s="2" t="s">
        <v>529</v>
      </c>
      <c r="B206" s="7" t="s">
        <v>235</v>
      </c>
      <c r="C206" s="7" t="s">
        <v>503</v>
      </c>
      <c r="D206" s="135">
        <v>350</v>
      </c>
    </row>
    <row r="207" spans="1:4" s="22" customFormat="1" ht="31.5">
      <c r="A207" s="2" t="s">
        <v>4</v>
      </c>
      <c r="B207" s="7" t="s">
        <v>236</v>
      </c>
      <c r="C207" s="7"/>
      <c r="D207" s="135">
        <f>D210+D212+D208</f>
        <v>38568.100000000006</v>
      </c>
    </row>
    <row r="208" spans="1:4" s="22" customFormat="1" ht="31.5">
      <c r="A208" s="2" t="s">
        <v>1047</v>
      </c>
      <c r="B208" s="7" t="s">
        <v>1108</v>
      </c>
      <c r="C208" s="7"/>
      <c r="D208" s="135">
        <f>D209</f>
        <v>148.98</v>
      </c>
    </row>
    <row r="209" spans="1:4" s="22" customFormat="1" ht="31.5">
      <c r="A209" s="2" t="s">
        <v>509</v>
      </c>
      <c r="B209" s="7" t="s">
        <v>1108</v>
      </c>
      <c r="C209" s="7" t="s">
        <v>510</v>
      </c>
      <c r="D209" s="135">
        <v>148.98</v>
      </c>
    </row>
    <row r="210" spans="1:4" ht="15.75">
      <c r="A210" s="2" t="s">
        <v>187</v>
      </c>
      <c r="B210" s="7" t="s">
        <v>237</v>
      </c>
      <c r="C210" s="7"/>
      <c r="D210" s="135">
        <f>D211</f>
        <v>27748.02</v>
      </c>
    </row>
    <row r="211" spans="1:4" ht="31.5">
      <c r="A211" s="2" t="s">
        <v>509</v>
      </c>
      <c r="B211" s="7" t="s">
        <v>237</v>
      </c>
      <c r="C211" s="7" t="s">
        <v>510</v>
      </c>
      <c r="D211" s="135">
        <v>27748.02</v>
      </c>
    </row>
    <row r="212" spans="1:4" ht="50.25" customHeight="1">
      <c r="A212" s="2" t="s">
        <v>615</v>
      </c>
      <c r="B212" s="7" t="s">
        <v>44</v>
      </c>
      <c r="C212" s="7"/>
      <c r="D212" s="135">
        <f>D213</f>
        <v>10671.1</v>
      </c>
    </row>
    <row r="213" spans="1:4" ht="33.75" customHeight="1">
      <c r="A213" s="2" t="s">
        <v>509</v>
      </c>
      <c r="B213" s="7" t="s">
        <v>44</v>
      </c>
      <c r="C213" s="7" t="s">
        <v>510</v>
      </c>
      <c r="D213" s="135">
        <v>10671.1</v>
      </c>
    </row>
    <row r="214" spans="1:4" ht="31.5">
      <c r="A214" s="2" t="s">
        <v>1094</v>
      </c>
      <c r="B214" s="7" t="s">
        <v>238</v>
      </c>
      <c r="C214" s="7"/>
      <c r="D214" s="135">
        <f>D215</f>
        <v>3500</v>
      </c>
    </row>
    <row r="215" spans="1:4" ht="15.75">
      <c r="A215" s="2" t="s">
        <v>507</v>
      </c>
      <c r="B215" s="7" t="s">
        <v>239</v>
      </c>
      <c r="C215" s="7"/>
      <c r="D215" s="135">
        <f>D216</f>
        <v>3500</v>
      </c>
    </row>
    <row r="216" spans="1:4" s="22" customFormat="1" ht="31.5">
      <c r="A216" s="2" t="s">
        <v>529</v>
      </c>
      <c r="B216" s="7" t="s">
        <v>239</v>
      </c>
      <c r="C216" s="7" t="s">
        <v>503</v>
      </c>
      <c r="D216" s="135">
        <v>3500</v>
      </c>
    </row>
    <row r="217" spans="1:4" s="22" customFormat="1" ht="31.5">
      <c r="A217" s="2" t="s">
        <v>240</v>
      </c>
      <c r="B217" s="7" t="s">
        <v>241</v>
      </c>
      <c r="C217" s="7"/>
      <c r="D217" s="135">
        <f>D218</f>
        <v>1007</v>
      </c>
    </row>
    <row r="218" spans="1:4" s="22" customFormat="1" ht="15.75">
      <c r="A218" s="2" t="s">
        <v>508</v>
      </c>
      <c r="B218" s="7" t="s">
        <v>242</v>
      </c>
      <c r="C218" s="7"/>
      <c r="D218" s="135">
        <f>D219</f>
        <v>1007</v>
      </c>
    </row>
    <row r="219" spans="1:4" s="22" customFormat="1" ht="31.5">
      <c r="A219" s="2" t="s">
        <v>529</v>
      </c>
      <c r="B219" s="7" t="s">
        <v>242</v>
      </c>
      <c r="C219" s="7" t="s">
        <v>503</v>
      </c>
      <c r="D219" s="135">
        <v>1007</v>
      </c>
    </row>
    <row r="220" spans="1:4" s="22" customFormat="1" ht="63">
      <c r="A220" s="2" t="s">
        <v>837</v>
      </c>
      <c r="B220" s="7" t="s">
        <v>592</v>
      </c>
      <c r="C220" s="7"/>
      <c r="D220" s="135">
        <v>0</v>
      </c>
    </row>
    <row r="221" spans="1:4" s="22" customFormat="1" ht="63">
      <c r="A221" s="2" t="s">
        <v>75</v>
      </c>
      <c r="B221" s="7" t="s">
        <v>838</v>
      </c>
      <c r="C221" s="7"/>
      <c r="D221" s="135">
        <f>D222</f>
        <v>902</v>
      </c>
    </row>
    <row r="222" spans="1:4" s="22" customFormat="1" ht="63">
      <c r="A222" s="2" t="s">
        <v>588</v>
      </c>
      <c r="B222" s="7" t="s">
        <v>839</v>
      </c>
      <c r="C222" s="7"/>
      <c r="D222" s="135">
        <f>D223</f>
        <v>902</v>
      </c>
    </row>
    <row r="223" spans="1:4" s="22" customFormat="1" ht="31.5">
      <c r="A223" s="2" t="s">
        <v>509</v>
      </c>
      <c r="B223" s="7" t="s">
        <v>839</v>
      </c>
      <c r="C223" s="7" t="s">
        <v>510</v>
      </c>
      <c r="D223" s="135">
        <v>902</v>
      </c>
    </row>
    <row r="224" spans="1:4" s="22" customFormat="1" ht="31.5">
      <c r="A224" s="57" t="s">
        <v>120</v>
      </c>
      <c r="B224" s="5" t="s">
        <v>243</v>
      </c>
      <c r="C224" s="5"/>
      <c r="D224" s="137">
        <f>D225+D230+D242+D259+D255+D262</f>
        <v>104114.64099999999</v>
      </c>
    </row>
    <row r="225" spans="1:4" s="22" customFormat="1" ht="31.5">
      <c r="A225" s="2" t="s">
        <v>244</v>
      </c>
      <c r="B225" s="7" t="s">
        <v>245</v>
      </c>
      <c r="C225" s="7"/>
      <c r="D225" s="135">
        <f>D226</f>
        <v>4747</v>
      </c>
    </row>
    <row r="226" spans="1:4" s="22" customFormat="1" ht="15.75">
      <c r="A226" s="2" t="s">
        <v>530</v>
      </c>
      <c r="B226" s="7" t="s">
        <v>246</v>
      </c>
      <c r="C226" s="7"/>
      <c r="D226" s="135">
        <f>D227+D228+D229</f>
        <v>4747</v>
      </c>
    </row>
    <row r="227" spans="1:4" s="22" customFormat="1" ht="47.25">
      <c r="A227" s="2" t="s">
        <v>501</v>
      </c>
      <c r="B227" s="7" t="s">
        <v>246</v>
      </c>
      <c r="C227" s="7" t="s">
        <v>502</v>
      </c>
      <c r="D227" s="135">
        <v>3860</v>
      </c>
    </row>
    <row r="228" spans="1:4" ht="31.5">
      <c r="A228" s="2" t="s">
        <v>529</v>
      </c>
      <c r="B228" s="7" t="s">
        <v>246</v>
      </c>
      <c r="C228" s="7" t="s">
        <v>503</v>
      </c>
      <c r="D228" s="135">
        <v>630</v>
      </c>
    </row>
    <row r="229" spans="1:4" ht="15.75">
      <c r="A229" s="2" t="s">
        <v>504</v>
      </c>
      <c r="B229" s="7" t="s">
        <v>246</v>
      </c>
      <c r="C229" s="7" t="s">
        <v>505</v>
      </c>
      <c r="D229" s="135">
        <v>257</v>
      </c>
    </row>
    <row r="230" spans="1:4" ht="47.25">
      <c r="A230" s="2" t="s">
        <v>532</v>
      </c>
      <c r="B230" s="7" t="s">
        <v>247</v>
      </c>
      <c r="C230" s="7"/>
      <c r="D230" s="135">
        <f>D231+D236+D240+D238</f>
        <v>84456</v>
      </c>
    </row>
    <row r="231" spans="1:4" ht="15.75">
      <c r="A231" s="2" t="s">
        <v>530</v>
      </c>
      <c r="B231" s="7" t="s">
        <v>248</v>
      </c>
      <c r="C231" s="7"/>
      <c r="D231" s="135">
        <f>D232+D233+D235+D234</f>
        <v>79758</v>
      </c>
    </row>
    <row r="232" spans="1:4" ht="36" customHeight="1">
      <c r="A232" s="2" t="s">
        <v>501</v>
      </c>
      <c r="B232" s="7" t="s">
        <v>248</v>
      </c>
      <c r="C232" s="7" t="s">
        <v>502</v>
      </c>
      <c r="D232" s="135">
        <v>59272</v>
      </c>
    </row>
    <row r="233" spans="1:4" ht="36" customHeight="1">
      <c r="A233" s="2" t="s">
        <v>529</v>
      </c>
      <c r="B233" s="7" t="s">
        <v>248</v>
      </c>
      <c r="C233" s="7" t="s">
        <v>503</v>
      </c>
      <c r="D233" s="135">
        <v>19707.2</v>
      </c>
    </row>
    <row r="234" spans="1:4" ht="19.5" customHeight="1">
      <c r="A234" s="2" t="s">
        <v>514</v>
      </c>
      <c r="B234" s="7" t="s">
        <v>248</v>
      </c>
      <c r="C234" s="7" t="s">
        <v>513</v>
      </c>
      <c r="D234" s="135">
        <v>27.8</v>
      </c>
    </row>
    <row r="235" spans="1:4" ht="15.75">
      <c r="A235" s="2" t="s">
        <v>504</v>
      </c>
      <c r="B235" s="7" t="s">
        <v>248</v>
      </c>
      <c r="C235" s="7" t="s">
        <v>505</v>
      </c>
      <c r="D235" s="135">
        <v>751</v>
      </c>
    </row>
    <row r="236" spans="1:4" ht="31.5">
      <c r="A236" s="2" t="s">
        <v>32</v>
      </c>
      <c r="B236" s="7" t="s">
        <v>249</v>
      </c>
      <c r="C236" s="7"/>
      <c r="D236" s="135">
        <f>D237</f>
        <v>3031</v>
      </c>
    </row>
    <row r="237" spans="1:4" ht="47.25">
      <c r="A237" s="2" t="s">
        <v>501</v>
      </c>
      <c r="B237" s="7" t="s">
        <v>249</v>
      </c>
      <c r="C237" s="7" t="s">
        <v>502</v>
      </c>
      <c r="D237" s="135">
        <v>3031</v>
      </c>
    </row>
    <row r="238" spans="1:4" ht="31.5">
      <c r="A238" s="2" t="s">
        <v>1047</v>
      </c>
      <c r="B238" s="7" t="s">
        <v>1080</v>
      </c>
      <c r="C238" s="7"/>
      <c r="D238" s="135">
        <f>D239</f>
        <v>25</v>
      </c>
    </row>
    <row r="239" spans="1:4" ht="31.5">
      <c r="A239" s="2" t="s">
        <v>529</v>
      </c>
      <c r="B239" s="7" t="s">
        <v>1080</v>
      </c>
      <c r="C239" s="7" t="s">
        <v>503</v>
      </c>
      <c r="D239" s="135">
        <v>25</v>
      </c>
    </row>
    <row r="240" spans="1:4" ht="15.75">
      <c r="A240" s="2" t="s">
        <v>984</v>
      </c>
      <c r="B240" s="7" t="s">
        <v>985</v>
      </c>
      <c r="C240" s="7"/>
      <c r="D240" s="135">
        <f>D241</f>
        <v>1642</v>
      </c>
    </row>
    <row r="241" spans="1:4" ht="15.75">
      <c r="A241" s="2" t="s">
        <v>398</v>
      </c>
      <c r="B241" s="7" t="s">
        <v>985</v>
      </c>
      <c r="C241" s="7" t="s">
        <v>512</v>
      </c>
      <c r="D241" s="135">
        <v>1642</v>
      </c>
    </row>
    <row r="242" spans="1:4" ht="35.25" customHeight="1">
      <c r="A242" s="2" t="s">
        <v>534</v>
      </c>
      <c r="B242" s="7" t="s">
        <v>250</v>
      </c>
      <c r="C242" s="7"/>
      <c r="D242" s="135">
        <f>D243+D247+D250+D252+D245</f>
        <v>9968.241</v>
      </c>
    </row>
    <row r="243" spans="1:4" ht="31.5">
      <c r="A243" s="2" t="s">
        <v>537</v>
      </c>
      <c r="B243" s="7" t="s">
        <v>251</v>
      </c>
      <c r="C243" s="7"/>
      <c r="D243" s="135">
        <f>D244</f>
        <v>2021.2</v>
      </c>
    </row>
    <row r="244" spans="1:4" ht="15.75">
      <c r="A244" s="2" t="s">
        <v>398</v>
      </c>
      <c r="B244" s="7" t="s">
        <v>251</v>
      </c>
      <c r="C244" s="7" t="s">
        <v>512</v>
      </c>
      <c r="D244" s="135">
        <v>2021.2</v>
      </c>
    </row>
    <row r="245" spans="1:4" ht="47.25">
      <c r="A245" s="2" t="s">
        <v>735</v>
      </c>
      <c r="B245" s="7" t="s">
        <v>736</v>
      </c>
      <c r="C245" s="7"/>
      <c r="D245" s="135">
        <f>D246</f>
        <v>31.241</v>
      </c>
    </row>
    <row r="246" spans="1:4" ht="31.5">
      <c r="A246" s="2" t="s">
        <v>529</v>
      </c>
      <c r="B246" s="7" t="s">
        <v>736</v>
      </c>
      <c r="C246" s="7" t="s">
        <v>503</v>
      </c>
      <c r="D246" s="135">
        <v>31.241</v>
      </c>
    </row>
    <row r="247" spans="1:4" ht="31.5">
      <c r="A247" s="2" t="s">
        <v>533</v>
      </c>
      <c r="B247" s="7" t="s">
        <v>254</v>
      </c>
      <c r="C247" s="7"/>
      <c r="D247" s="135">
        <f>D248+D249</f>
        <v>4888.3</v>
      </c>
    </row>
    <row r="248" spans="1:4" ht="47.25">
      <c r="A248" s="2" t="s">
        <v>501</v>
      </c>
      <c r="B248" s="7" t="s">
        <v>254</v>
      </c>
      <c r="C248" s="7" t="s">
        <v>502</v>
      </c>
      <c r="D248" s="135">
        <v>4106.3</v>
      </c>
    </row>
    <row r="249" spans="1:4" ht="31.5">
      <c r="A249" s="2" t="s">
        <v>529</v>
      </c>
      <c r="B249" s="7" t="s">
        <v>254</v>
      </c>
      <c r="C249" s="7" t="s">
        <v>503</v>
      </c>
      <c r="D249" s="135">
        <v>782</v>
      </c>
    </row>
    <row r="250" spans="1:4" ht="47.25">
      <c r="A250" s="2" t="s">
        <v>535</v>
      </c>
      <c r="B250" s="7" t="s">
        <v>252</v>
      </c>
      <c r="C250" s="7"/>
      <c r="D250" s="135">
        <f>D251</f>
        <v>1342.2</v>
      </c>
    </row>
    <row r="251" spans="1:4" ht="47.25">
      <c r="A251" s="2" t="s">
        <v>501</v>
      </c>
      <c r="B251" s="7" t="s">
        <v>252</v>
      </c>
      <c r="C251" s="7" t="s">
        <v>502</v>
      </c>
      <c r="D251" s="135">
        <v>1342.2</v>
      </c>
    </row>
    <row r="252" spans="1:4" ht="31.5">
      <c r="A252" s="2" t="s">
        <v>536</v>
      </c>
      <c r="B252" s="7" t="s">
        <v>253</v>
      </c>
      <c r="C252" s="7"/>
      <c r="D252" s="135">
        <f>D253+D254</f>
        <v>1685.3</v>
      </c>
    </row>
    <row r="253" spans="1:4" ht="47.25">
      <c r="A253" s="2" t="s">
        <v>501</v>
      </c>
      <c r="B253" s="7" t="s">
        <v>253</v>
      </c>
      <c r="C253" s="7" t="s">
        <v>502</v>
      </c>
      <c r="D253" s="135">
        <v>1553.3</v>
      </c>
    </row>
    <row r="254" spans="1:4" ht="31.5">
      <c r="A254" s="2" t="s">
        <v>529</v>
      </c>
      <c r="B254" s="7" t="s">
        <v>253</v>
      </c>
      <c r="C254" s="7" t="s">
        <v>503</v>
      </c>
      <c r="D254" s="135">
        <v>132</v>
      </c>
    </row>
    <row r="255" spans="1:4" ht="31.5">
      <c r="A255" s="2" t="s">
        <v>833</v>
      </c>
      <c r="B255" s="7" t="s">
        <v>738</v>
      </c>
      <c r="C255" s="7"/>
      <c r="D255" s="135">
        <f>D257</f>
        <v>3093</v>
      </c>
    </row>
    <row r="256" spans="1:4" ht="15.75">
      <c r="A256" s="2" t="s">
        <v>1012</v>
      </c>
      <c r="B256" s="7" t="s">
        <v>1013</v>
      </c>
      <c r="C256" s="7"/>
      <c r="D256" s="135">
        <f>D257</f>
        <v>3093</v>
      </c>
    </row>
    <row r="257" spans="1:4" s="22" customFormat="1" ht="15.75">
      <c r="A257" s="2" t="s">
        <v>504</v>
      </c>
      <c r="B257" s="7" t="s">
        <v>1013</v>
      </c>
      <c r="C257" s="7" t="s">
        <v>505</v>
      </c>
      <c r="D257" s="135">
        <v>3093</v>
      </c>
    </row>
    <row r="258" spans="1:4" s="22" customFormat="1" ht="31.5">
      <c r="A258" s="2" t="s">
        <v>836</v>
      </c>
      <c r="B258" s="7" t="s">
        <v>593</v>
      </c>
      <c r="C258" s="7"/>
      <c r="D258" s="135">
        <v>0</v>
      </c>
    </row>
    <row r="259" spans="1:4" s="22" customFormat="1" ht="31.5">
      <c r="A259" s="2" t="s">
        <v>834</v>
      </c>
      <c r="B259" s="7" t="s">
        <v>767</v>
      </c>
      <c r="C259" s="7"/>
      <c r="D259" s="135">
        <f>D260</f>
        <v>578</v>
      </c>
    </row>
    <row r="260" spans="1:4" s="22" customFormat="1" ht="15.75">
      <c r="A260" s="2" t="s">
        <v>125</v>
      </c>
      <c r="B260" s="7" t="s">
        <v>835</v>
      </c>
      <c r="C260" s="7"/>
      <c r="D260" s="135">
        <f>D261</f>
        <v>578</v>
      </c>
    </row>
    <row r="261" spans="1:4" s="22" customFormat="1" ht="15.75">
      <c r="A261" s="2" t="s">
        <v>514</v>
      </c>
      <c r="B261" s="7" t="s">
        <v>835</v>
      </c>
      <c r="C261" s="7" t="s">
        <v>513</v>
      </c>
      <c r="D261" s="135">
        <v>578</v>
      </c>
    </row>
    <row r="262" spans="1:4" s="22" customFormat="1" ht="31.5">
      <c r="A262" s="2" t="s">
        <v>824</v>
      </c>
      <c r="B262" s="7" t="s">
        <v>863</v>
      </c>
      <c r="C262" s="7"/>
      <c r="D262" s="135">
        <f>D264</f>
        <v>1272.4</v>
      </c>
    </row>
    <row r="263" spans="1:4" s="22" customFormat="1" ht="15.75">
      <c r="A263" s="2" t="s">
        <v>825</v>
      </c>
      <c r="B263" s="7" t="s">
        <v>864</v>
      </c>
      <c r="C263" s="7"/>
      <c r="D263" s="135">
        <f>D264</f>
        <v>1272.4</v>
      </c>
    </row>
    <row r="264" spans="1:4" s="22" customFormat="1" ht="31.5">
      <c r="A264" s="2" t="s">
        <v>529</v>
      </c>
      <c r="B264" s="7" t="s">
        <v>864</v>
      </c>
      <c r="C264" s="7" t="s">
        <v>503</v>
      </c>
      <c r="D264" s="135">
        <v>1272.4</v>
      </c>
    </row>
    <row r="265" spans="1:4" s="22" customFormat="1" ht="63">
      <c r="A265" s="57" t="s">
        <v>255</v>
      </c>
      <c r="B265" s="5" t="s">
        <v>256</v>
      </c>
      <c r="C265" s="5"/>
      <c r="D265" s="137">
        <f>D281+D284+D314+D329+D347+D352+D273+D305+D266+D278</f>
        <v>423183.49400000006</v>
      </c>
    </row>
    <row r="266" spans="1:4" s="22" customFormat="1" ht="15.75">
      <c r="A266" s="2" t="s">
        <v>770</v>
      </c>
      <c r="B266" s="7" t="s">
        <v>768</v>
      </c>
      <c r="C266" s="7"/>
      <c r="D266" s="135">
        <f>D271+D269+D267</f>
        <v>185733.856</v>
      </c>
    </row>
    <row r="267" spans="1:4" s="22" customFormat="1" ht="63">
      <c r="A267" s="2" t="s">
        <v>1042</v>
      </c>
      <c r="B267" s="7" t="s">
        <v>1043</v>
      </c>
      <c r="C267" s="7"/>
      <c r="D267" s="135">
        <f>D268</f>
        <v>36120</v>
      </c>
    </row>
    <row r="268" spans="1:4" s="22" customFormat="1" ht="15.75">
      <c r="A268" s="2" t="s">
        <v>398</v>
      </c>
      <c r="B268" s="7" t="s">
        <v>1043</v>
      </c>
      <c r="C268" s="7" t="s">
        <v>512</v>
      </c>
      <c r="D268" s="135">
        <v>36120</v>
      </c>
    </row>
    <row r="269" spans="1:4" s="22" customFormat="1" ht="47.25">
      <c r="A269" s="2" t="s">
        <v>1044</v>
      </c>
      <c r="B269" s="7" t="s">
        <v>1045</v>
      </c>
      <c r="C269" s="7"/>
      <c r="D269" s="135">
        <f>D270</f>
        <v>90000</v>
      </c>
    </row>
    <row r="270" spans="1:4" s="22" customFormat="1" ht="15.75">
      <c r="A270" s="2" t="s">
        <v>398</v>
      </c>
      <c r="B270" s="7" t="s">
        <v>1045</v>
      </c>
      <c r="C270" s="7" t="s">
        <v>512</v>
      </c>
      <c r="D270" s="135">
        <v>90000</v>
      </c>
    </row>
    <row r="271" spans="1:4" ht="15.75">
      <c r="A271" s="2" t="s">
        <v>739</v>
      </c>
      <c r="B271" s="7" t="s">
        <v>769</v>
      </c>
      <c r="C271" s="7"/>
      <c r="D271" s="135">
        <f>D272</f>
        <v>59613.856</v>
      </c>
    </row>
    <row r="272" spans="1:4" ht="15.75">
      <c r="A272" s="2" t="s">
        <v>398</v>
      </c>
      <c r="B272" s="7" t="s">
        <v>769</v>
      </c>
      <c r="C272" s="7" t="s">
        <v>512</v>
      </c>
      <c r="D272" s="135">
        <v>59613.856</v>
      </c>
    </row>
    <row r="273" spans="1:5" ht="31.5">
      <c r="A273" s="2" t="s">
        <v>545</v>
      </c>
      <c r="B273" s="7" t="s">
        <v>257</v>
      </c>
      <c r="C273" s="7"/>
      <c r="D273" s="135">
        <f>D274+D276</f>
        <v>4405.76</v>
      </c>
      <c r="E273" s="113"/>
    </row>
    <row r="274" spans="1:4" ht="15.75">
      <c r="A274" s="2" t="s">
        <v>561</v>
      </c>
      <c r="B274" s="7" t="s">
        <v>560</v>
      </c>
      <c r="C274" s="7"/>
      <c r="D274" s="135">
        <f>D275</f>
        <v>2821</v>
      </c>
    </row>
    <row r="275" spans="1:4" ht="31.5">
      <c r="A275" s="2" t="s">
        <v>348</v>
      </c>
      <c r="B275" s="7" t="s">
        <v>560</v>
      </c>
      <c r="C275" s="7" t="s">
        <v>516</v>
      </c>
      <c r="D275" s="135">
        <v>2821</v>
      </c>
    </row>
    <row r="276" spans="1:4" ht="31.5">
      <c r="A276" s="2" t="s">
        <v>348</v>
      </c>
      <c r="B276" s="7" t="s">
        <v>1081</v>
      </c>
      <c r="C276" s="7"/>
      <c r="D276" s="135">
        <f>D277</f>
        <v>1584.76</v>
      </c>
    </row>
    <row r="277" spans="1:4" ht="31.5">
      <c r="A277" s="2" t="s">
        <v>182</v>
      </c>
      <c r="B277" s="7" t="s">
        <v>1081</v>
      </c>
      <c r="C277" s="7" t="s">
        <v>516</v>
      </c>
      <c r="D277" s="135">
        <v>1584.76</v>
      </c>
    </row>
    <row r="278" spans="1:4" ht="15.75">
      <c r="A278" s="2" t="s">
        <v>843</v>
      </c>
      <c r="B278" s="7" t="s">
        <v>842</v>
      </c>
      <c r="C278" s="7"/>
      <c r="D278" s="135">
        <f>D279</f>
        <v>828.189</v>
      </c>
    </row>
    <row r="279" spans="1:4" ht="15.75">
      <c r="A279" s="2" t="s">
        <v>960</v>
      </c>
      <c r="B279" s="7" t="s">
        <v>961</v>
      </c>
      <c r="C279" s="7"/>
      <c r="D279" s="135">
        <f>D280</f>
        <v>828.189</v>
      </c>
    </row>
    <row r="280" spans="1:4" ht="15.75">
      <c r="A280" s="2" t="s">
        <v>398</v>
      </c>
      <c r="B280" s="7" t="s">
        <v>961</v>
      </c>
      <c r="C280" s="7" t="s">
        <v>512</v>
      </c>
      <c r="D280" s="135">
        <v>828.189</v>
      </c>
    </row>
    <row r="281" spans="1:4" ht="63">
      <c r="A281" s="2" t="s">
        <v>542</v>
      </c>
      <c r="B281" s="7" t="s">
        <v>258</v>
      </c>
      <c r="C281" s="7"/>
      <c r="D281" s="135">
        <f>D282</f>
        <v>31388.64</v>
      </c>
    </row>
    <row r="282" spans="1:4" ht="31.5">
      <c r="A282" s="2" t="s">
        <v>348</v>
      </c>
      <c r="B282" s="7" t="s">
        <v>349</v>
      </c>
      <c r="C282" s="7"/>
      <c r="D282" s="135">
        <f>D283</f>
        <v>31388.64</v>
      </c>
    </row>
    <row r="283" spans="1:14" ht="31.5">
      <c r="A283" s="2" t="s">
        <v>182</v>
      </c>
      <c r="B283" s="7" t="s">
        <v>349</v>
      </c>
      <c r="C283" s="7" t="s">
        <v>516</v>
      </c>
      <c r="D283" s="135">
        <v>31388.64</v>
      </c>
      <c r="K283" s="190"/>
      <c r="N283" s="113"/>
    </row>
    <row r="284" spans="1:4" ht="31.5">
      <c r="A284" s="2" t="s">
        <v>844</v>
      </c>
      <c r="B284" s="7" t="s">
        <v>259</v>
      </c>
      <c r="C284" s="7"/>
      <c r="D284" s="135">
        <f>D285+D287+D289+D293+D300+D295+D297+D291+D302</f>
        <v>81607.583</v>
      </c>
    </row>
    <row r="285" spans="1:4" ht="31.5">
      <c r="A285" s="2" t="s">
        <v>563</v>
      </c>
      <c r="B285" s="7" t="s">
        <v>963</v>
      </c>
      <c r="C285" s="7"/>
      <c r="D285" s="135">
        <f>D286</f>
        <v>770</v>
      </c>
    </row>
    <row r="286" spans="1:4" ht="15.75">
      <c r="A286" s="2" t="s">
        <v>398</v>
      </c>
      <c r="B286" s="7" t="s">
        <v>963</v>
      </c>
      <c r="C286" s="7" t="s">
        <v>512</v>
      </c>
      <c r="D286" s="135">
        <v>770</v>
      </c>
    </row>
    <row r="287" spans="1:4" ht="15.75">
      <c r="A287" s="2" t="s">
        <v>964</v>
      </c>
      <c r="B287" s="7" t="s">
        <v>965</v>
      </c>
      <c r="C287" s="7"/>
      <c r="D287" s="135">
        <f>D288</f>
        <v>6400</v>
      </c>
    </row>
    <row r="288" spans="1:4" ht="31.5">
      <c r="A288" s="2" t="s">
        <v>182</v>
      </c>
      <c r="B288" s="7" t="s">
        <v>965</v>
      </c>
      <c r="C288" s="7" t="s">
        <v>516</v>
      </c>
      <c r="D288" s="135">
        <v>6400</v>
      </c>
    </row>
    <row r="289" spans="1:4" ht="31.5">
      <c r="A289" s="2" t="s">
        <v>870</v>
      </c>
      <c r="B289" s="7" t="s">
        <v>743</v>
      </c>
      <c r="C289" s="7"/>
      <c r="D289" s="135">
        <f>D290</f>
        <v>5983.6</v>
      </c>
    </row>
    <row r="290" spans="1:4" ht="31.5">
      <c r="A290" s="2" t="s">
        <v>529</v>
      </c>
      <c r="B290" s="7" t="s">
        <v>743</v>
      </c>
      <c r="C290" s="7" t="s">
        <v>503</v>
      </c>
      <c r="D290" s="135">
        <v>5983.6</v>
      </c>
    </row>
    <row r="291" spans="1:4" ht="31.5">
      <c r="A291" s="2" t="s">
        <v>954</v>
      </c>
      <c r="B291" s="7" t="s">
        <v>1046</v>
      </c>
      <c r="C291" s="7"/>
      <c r="D291" s="135">
        <f>D292</f>
        <v>6905.72</v>
      </c>
    </row>
    <row r="292" spans="1:4" ht="15.75">
      <c r="A292" s="2" t="s">
        <v>398</v>
      </c>
      <c r="B292" s="7" t="s">
        <v>1046</v>
      </c>
      <c r="C292" s="7" t="s">
        <v>512</v>
      </c>
      <c r="D292" s="135">
        <v>6905.72</v>
      </c>
    </row>
    <row r="293" spans="1:4" ht="47.25">
      <c r="A293" s="2" t="s">
        <v>741</v>
      </c>
      <c r="B293" s="7" t="s">
        <v>740</v>
      </c>
      <c r="C293" s="7"/>
      <c r="D293" s="135">
        <f>D294</f>
        <v>36455.2</v>
      </c>
    </row>
    <row r="294" spans="1:4" ht="15.75">
      <c r="A294" s="2" t="s">
        <v>744</v>
      </c>
      <c r="B294" s="7" t="s">
        <v>740</v>
      </c>
      <c r="C294" s="7" t="s">
        <v>512</v>
      </c>
      <c r="D294" s="135">
        <v>36455.2</v>
      </c>
    </row>
    <row r="295" spans="1:4" ht="15.75">
      <c r="A295" s="2" t="s">
        <v>966</v>
      </c>
      <c r="B295" s="7" t="s">
        <v>967</v>
      </c>
      <c r="C295" s="7"/>
      <c r="D295" s="135">
        <f>D296</f>
        <v>4847.78</v>
      </c>
    </row>
    <row r="296" spans="1:4" ht="15.75">
      <c r="A296" s="2" t="s">
        <v>398</v>
      </c>
      <c r="B296" s="7" t="s">
        <v>967</v>
      </c>
      <c r="C296" s="7" t="s">
        <v>512</v>
      </c>
      <c r="D296" s="135">
        <v>4847.78</v>
      </c>
    </row>
    <row r="297" spans="1:4" ht="19.5" customHeight="1">
      <c r="A297" s="2" t="s">
        <v>968</v>
      </c>
      <c r="B297" s="7" t="s">
        <v>969</v>
      </c>
      <c r="C297" s="7"/>
      <c r="D297" s="135">
        <f>D298+D299</f>
        <v>11815</v>
      </c>
    </row>
    <row r="298" spans="1:4" ht="31.5">
      <c r="A298" s="2" t="s">
        <v>529</v>
      </c>
      <c r="B298" s="7" t="s">
        <v>969</v>
      </c>
      <c r="C298" s="7" t="s">
        <v>503</v>
      </c>
      <c r="D298" s="135">
        <v>6000</v>
      </c>
    </row>
    <row r="299" spans="1:4" ht="15.75">
      <c r="A299" s="2" t="s">
        <v>398</v>
      </c>
      <c r="B299" s="7" t="s">
        <v>969</v>
      </c>
      <c r="C299" s="7" t="s">
        <v>512</v>
      </c>
      <c r="D299" s="135">
        <v>5815</v>
      </c>
    </row>
    <row r="300" spans="1:4" ht="63">
      <c r="A300" s="2" t="s">
        <v>787</v>
      </c>
      <c r="B300" s="7" t="s">
        <v>260</v>
      </c>
      <c r="C300" s="7"/>
      <c r="D300" s="135">
        <f>D301</f>
        <v>8230.283</v>
      </c>
    </row>
    <row r="301" spans="1:4" ht="15.75">
      <c r="A301" s="2" t="s">
        <v>398</v>
      </c>
      <c r="B301" s="7" t="s">
        <v>260</v>
      </c>
      <c r="C301" s="7" t="s">
        <v>512</v>
      </c>
      <c r="D301" s="135">
        <v>8230.283</v>
      </c>
    </row>
    <row r="302" spans="1:4" ht="47.25">
      <c r="A302" s="2" t="s">
        <v>1102</v>
      </c>
      <c r="B302" s="7" t="s">
        <v>1101</v>
      </c>
      <c r="C302" s="7"/>
      <c r="D302" s="135">
        <f>D303</f>
        <v>200</v>
      </c>
    </row>
    <row r="303" spans="1:4" ht="15.75">
      <c r="A303" s="2" t="s">
        <v>398</v>
      </c>
      <c r="B303" s="7" t="s">
        <v>1101</v>
      </c>
      <c r="C303" s="7" t="s">
        <v>512</v>
      </c>
      <c r="D303" s="135">
        <v>200</v>
      </c>
    </row>
    <row r="304" spans="1:4" ht="31.5">
      <c r="A304" s="2" t="s">
        <v>845</v>
      </c>
      <c r="B304" s="7" t="s">
        <v>62</v>
      </c>
      <c r="C304" s="7"/>
      <c r="D304" s="135">
        <v>0</v>
      </c>
    </row>
    <row r="305" spans="1:4" ht="31.5">
      <c r="A305" s="2" t="s">
        <v>261</v>
      </c>
      <c r="B305" s="7" t="s">
        <v>262</v>
      </c>
      <c r="C305" s="7"/>
      <c r="D305" s="135">
        <f>D306+D308+D312+D310</f>
        <v>53116.067</v>
      </c>
    </row>
    <row r="306" spans="1:4" ht="66" customHeight="1">
      <c r="A306" s="2" t="s">
        <v>746</v>
      </c>
      <c r="B306" s="7" t="s">
        <v>745</v>
      </c>
      <c r="C306" s="7"/>
      <c r="D306" s="135">
        <f>D307</f>
        <v>17411.753</v>
      </c>
    </row>
    <row r="307" spans="1:4" ht="15.75">
      <c r="A307" s="2" t="s">
        <v>504</v>
      </c>
      <c r="B307" s="7" t="s">
        <v>745</v>
      </c>
      <c r="C307" s="7" t="s">
        <v>505</v>
      </c>
      <c r="D307" s="135">
        <v>17411.753</v>
      </c>
    </row>
    <row r="308" spans="1:4" ht="31.5">
      <c r="A308" s="2" t="s">
        <v>41</v>
      </c>
      <c r="B308" s="7" t="s">
        <v>38</v>
      </c>
      <c r="C308" s="7"/>
      <c r="D308" s="135">
        <f>D309</f>
        <v>33288.233</v>
      </c>
    </row>
    <row r="309" spans="1:4" ht="31.5">
      <c r="A309" s="2" t="s">
        <v>182</v>
      </c>
      <c r="B309" s="7" t="s">
        <v>38</v>
      </c>
      <c r="C309" s="7" t="s">
        <v>516</v>
      </c>
      <c r="D309" s="135">
        <v>33288.233</v>
      </c>
    </row>
    <row r="310" spans="1:4" ht="47.25">
      <c r="A310" s="2" t="s">
        <v>1040</v>
      </c>
      <c r="B310" s="7" t="s">
        <v>1041</v>
      </c>
      <c r="C310" s="7"/>
      <c r="D310" s="135">
        <f>D311</f>
        <v>2398.7</v>
      </c>
    </row>
    <row r="311" spans="1:4" ht="31.5">
      <c r="A311" s="2" t="s">
        <v>529</v>
      </c>
      <c r="B311" s="7" t="s">
        <v>1041</v>
      </c>
      <c r="C311" s="7" t="s">
        <v>503</v>
      </c>
      <c r="D311" s="135">
        <v>2398.7</v>
      </c>
    </row>
    <row r="312" spans="1:4" ht="31.5">
      <c r="A312" s="2" t="s">
        <v>348</v>
      </c>
      <c r="B312" s="7" t="s">
        <v>962</v>
      </c>
      <c r="C312" s="7"/>
      <c r="D312" s="135">
        <f>D313</f>
        <v>17.381</v>
      </c>
    </row>
    <row r="313" spans="1:4" ht="31.5">
      <c r="A313" s="2" t="s">
        <v>182</v>
      </c>
      <c r="B313" s="7" t="s">
        <v>962</v>
      </c>
      <c r="C313" s="7" t="s">
        <v>516</v>
      </c>
      <c r="D313" s="135">
        <v>17.381</v>
      </c>
    </row>
    <row r="314" spans="1:4" ht="47.25">
      <c r="A314" s="2" t="s">
        <v>263</v>
      </c>
      <c r="B314" s="7" t="s">
        <v>264</v>
      </c>
      <c r="C314" s="7"/>
      <c r="D314" s="135">
        <f>D325+D327+D315+D319+D323+D317+D321</f>
        <v>29450.535999999996</v>
      </c>
    </row>
    <row r="315" spans="1:4" ht="63">
      <c r="A315" s="2" t="s">
        <v>445</v>
      </c>
      <c r="B315" s="7" t="s">
        <v>265</v>
      </c>
      <c r="C315" s="7"/>
      <c r="D315" s="135">
        <f>D316</f>
        <v>250</v>
      </c>
    </row>
    <row r="316" spans="1:4" ht="15.75">
      <c r="A316" s="2" t="s">
        <v>514</v>
      </c>
      <c r="B316" s="7" t="s">
        <v>265</v>
      </c>
      <c r="C316" s="7" t="s">
        <v>513</v>
      </c>
      <c r="D316" s="135">
        <v>250</v>
      </c>
    </row>
    <row r="317" spans="1:4" ht="78.75">
      <c r="A317" s="2" t="s">
        <v>752</v>
      </c>
      <c r="B317" s="7" t="s">
        <v>753</v>
      </c>
      <c r="C317" s="7"/>
      <c r="D317" s="135">
        <f>D318</f>
        <v>1225</v>
      </c>
    </row>
    <row r="318" spans="1:4" ht="31.5">
      <c r="A318" s="2" t="s">
        <v>182</v>
      </c>
      <c r="B318" s="7" t="s">
        <v>753</v>
      </c>
      <c r="C318" s="7" t="s">
        <v>516</v>
      </c>
      <c r="D318" s="135">
        <v>1225</v>
      </c>
    </row>
    <row r="319" spans="1:4" ht="63.75" customHeight="1">
      <c r="A319" s="2" t="s">
        <v>444</v>
      </c>
      <c r="B319" s="7" t="s">
        <v>92</v>
      </c>
      <c r="C319" s="7"/>
      <c r="D319" s="135">
        <f>D320</f>
        <v>11304.309</v>
      </c>
    </row>
    <row r="320" spans="1:4" ht="31.5">
      <c r="A320" s="2" t="s">
        <v>182</v>
      </c>
      <c r="B320" s="7" t="s">
        <v>92</v>
      </c>
      <c r="C320" s="7" t="s">
        <v>516</v>
      </c>
      <c r="D320" s="135">
        <v>11304.309</v>
      </c>
    </row>
    <row r="321" spans="1:4" ht="15.75">
      <c r="A321" s="2" t="s">
        <v>590</v>
      </c>
      <c r="B321" s="7" t="s">
        <v>589</v>
      </c>
      <c r="C321" s="7"/>
      <c r="D321" s="135">
        <f>D322</f>
        <v>6732.495</v>
      </c>
    </row>
    <row r="322" spans="1:4" ht="15.75">
      <c r="A322" s="2" t="s">
        <v>514</v>
      </c>
      <c r="B322" s="7" t="s">
        <v>589</v>
      </c>
      <c r="C322" s="7" t="s">
        <v>513</v>
      </c>
      <c r="D322" s="135">
        <v>6732.495</v>
      </c>
    </row>
    <row r="323" spans="1:4" s="22" customFormat="1" ht="18" customHeight="1">
      <c r="A323" s="2" t="s">
        <v>559</v>
      </c>
      <c r="B323" s="7" t="s">
        <v>778</v>
      </c>
      <c r="C323" s="7"/>
      <c r="D323" s="135">
        <f>D324</f>
        <v>4211.222</v>
      </c>
    </row>
    <row r="324" spans="1:4" s="22" customFormat="1" ht="21.75" customHeight="1">
      <c r="A324" s="2" t="s">
        <v>514</v>
      </c>
      <c r="B324" s="7" t="s">
        <v>778</v>
      </c>
      <c r="C324" s="7" t="s">
        <v>513</v>
      </c>
      <c r="D324" s="135">
        <v>4211.222</v>
      </c>
    </row>
    <row r="325" spans="1:4" s="22" customFormat="1" ht="30.75" customHeight="1">
      <c r="A325" s="2" t="s">
        <v>786</v>
      </c>
      <c r="B325" s="7" t="s">
        <v>77</v>
      </c>
      <c r="C325" s="7"/>
      <c r="D325" s="135">
        <f>D326</f>
        <v>3538.729</v>
      </c>
    </row>
    <row r="326" spans="1:4" ht="35.25" customHeight="1">
      <c r="A326" s="2" t="s">
        <v>182</v>
      </c>
      <c r="B326" s="7" t="s">
        <v>77</v>
      </c>
      <c r="C326" s="7" t="s">
        <v>516</v>
      </c>
      <c r="D326" s="135">
        <v>3538.729</v>
      </c>
    </row>
    <row r="327" spans="1:4" ht="35.25" customHeight="1">
      <c r="A327" s="2" t="s">
        <v>554</v>
      </c>
      <c r="B327" s="7" t="s">
        <v>591</v>
      </c>
      <c r="C327" s="7"/>
      <c r="D327" s="135">
        <f>D328</f>
        <v>2188.781</v>
      </c>
    </row>
    <row r="328" spans="1:4" ht="15.75">
      <c r="A328" s="2" t="s">
        <v>514</v>
      </c>
      <c r="B328" s="7" t="s">
        <v>591</v>
      </c>
      <c r="C328" s="7" t="s">
        <v>513</v>
      </c>
      <c r="D328" s="135">
        <v>2188.781</v>
      </c>
    </row>
    <row r="329" spans="1:4" ht="31.5">
      <c r="A329" s="2" t="s">
        <v>287</v>
      </c>
      <c r="B329" s="7" t="s">
        <v>288</v>
      </c>
      <c r="C329" s="7"/>
      <c r="D329" s="135">
        <f>D335+D338+D340+D332+D343+D346+D330</f>
        <v>22434.768</v>
      </c>
    </row>
    <row r="330" spans="1:4" ht="31.5">
      <c r="A330" s="2" t="s">
        <v>563</v>
      </c>
      <c r="B330" s="7" t="s">
        <v>1014</v>
      </c>
      <c r="C330" s="7"/>
      <c r="D330" s="135">
        <f>D331</f>
        <v>150</v>
      </c>
    </row>
    <row r="331" spans="1:4" ht="15.75">
      <c r="A331" s="2" t="s">
        <v>398</v>
      </c>
      <c r="B331" s="7" t="s">
        <v>1014</v>
      </c>
      <c r="C331" s="7" t="s">
        <v>512</v>
      </c>
      <c r="D331" s="135">
        <v>150</v>
      </c>
    </row>
    <row r="332" spans="1:4" ht="15.75">
      <c r="A332" s="2" t="s">
        <v>42</v>
      </c>
      <c r="B332" s="7" t="s">
        <v>39</v>
      </c>
      <c r="C332" s="7"/>
      <c r="D332" s="135">
        <f>D333+D334</f>
        <v>10842.768</v>
      </c>
    </row>
    <row r="333" spans="1:4" ht="31.5">
      <c r="A333" s="2" t="s">
        <v>529</v>
      </c>
      <c r="B333" s="7" t="s">
        <v>39</v>
      </c>
      <c r="C333" s="7" t="s">
        <v>503</v>
      </c>
      <c r="D333" s="135">
        <v>9803.768</v>
      </c>
    </row>
    <row r="334" spans="1:4" ht="15.75">
      <c r="A334" s="2" t="s">
        <v>398</v>
      </c>
      <c r="B334" s="7" t="s">
        <v>39</v>
      </c>
      <c r="C334" s="7" t="s">
        <v>512</v>
      </c>
      <c r="D334" s="135">
        <v>1039</v>
      </c>
    </row>
    <row r="335" spans="1:4" ht="31.5">
      <c r="A335" s="2" t="s">
        <v>489</v>
      </c>
      <c r="B335" s="7" t="s">
        <v>52</v>
      </c>
      <c r="C335" s="7"/>
      <c r="D335" s="135">
        <f>D336+D337</f>
        <v>900</v>
      </c>
    </row>
    <row r="336" spans="1:4" ht="31.5">
      <c r="A336" s="2" t="s">
        <v>529</v>
      </c>
      <c r="B336" s="7" t="s">
        <v>52</v>
      </c>
      <c r="C336" s="7" t="s">
        <v>503</v>
      </c>
      <c r="D336" s="135">
        <v>885</v>
      </c>
    </row>
    <row r="337" spans="1:4" ht="15.75">
      <c r="A337" s="2" t="s">
        <v>504</v>
      </c>
      <c r="B337" s="7" t="s">
        <v>52</v>
      </c>
      <c r="C337" s="7" t="s">
        <v>505</v>
      </c>
      <c r="D337" s="135">
        <v>15</v>
      </c>
    </row>
    <row r="338" spans="1:4" ht="31.5">
      <c r="A338" s="2" t="s">
        <v>108</v>
      </c>
      <c r="B338" s="7" t="s">
        <v>53</v>
      </c>
      <c r="C338" s="7"/>
      <c r="D338" s="135">
        <f>D339</f>
        <v>500</v>
      </c>
    </row>
    <row r="339" spans="1:4" s="22" customFormat="1" ht="35.25" customHeight="1">
      <c r="A339" s="2" t="s">
        <v>529</v>
      </c>
      <c r="B339" s="7" t="s">
        <v>53</v>
      </c>
      <c r="C339" s="7" t="s">
        <v>503</v>
      </c>
      <c r="D339" s="135">
        <v>500</v>
      </c>
    </row>
    <row r="340" spans="1:4" ht="21.75" customHeight="1">
      <c r="A340" s="2" t="s">
        <v>303</v>
      </c>
      <c r="B340" s="7" t="s">
        <v>54</v>
      </c>
      <c r="C340" s="7"/>
      <c r="D340" s="135">
        <f>D341+D342</f>
        <v>8846.714</v>
      </c>
    </row>
    <row r="341" spans="1:4" ht="35.25" customHeight="1">
      <c r="A341" s="2" t="s">
        <v>529</v>
      </c>
      <c r="B341" s="7" t="s">
        <v>54</v>
      </c>
      <c r="C341" s="7" t="s">
        <v>503</v>
      </c>
      <c r="D341" s="135">
        <v>8838.394</v>
      </c>
    </row>
    <row r="342" spans="1:4" ht="15.75">
      <c r="A342" s="2" t="s">
        <v>504</v>
      </c>
      <c r="B342" s="7" t="s">
        <v>54</v>
      </c>
      <c r="C342" s="7" t="s">
        <v>505</v>
      </c>
      <c r="D342" s="135">
        <v>8.32</v>
      </c>
    </row>
    <row r="343" spans="1:4" ht="15.75">
      <c r="A343" s="2" t="s">
        <v>984</v>
      </c>
      <c r="B343" s="7" t="s">
        <v>986</v>
      </c>
      <c r="C343" s="7"/>
      <c r="D343" s="135">
        <f>D344</f>
        <v>1137</v>
      </c>
    </row>
    <row r="344" spans="1:4" ht="19.5" customHeight="1">
      <c r="A344" s="2" t="s">
        <v>398</v>
      </c>
      <c r="B344" s="7" t="s">
        <v>986</v>
      </c>
      <c r="C344" s="7" t="s">
        <v>512</v>
      </c>
      <c r="D344" s="135">
        <v>1137</v>
      </c>
    </row>
    <row r="345" spans="1:4" ht="20.25" customHeight="1">
      <c r="A345" s="2" t="s">
        <v>948</v>
      </c>
      <c r="B345" s="7" t="s">
        <v>949</v>
      </c>
      <c r="C345" s="7"/>
      <c r="D345" s="135">
        <f>D346</f>
        <v>58.286</v>
      </c>
    </row>
    <row r="346" spans="1:4" ht="15.75">
      <c r="A346" s="2" t="s">
        <v>504</v>
      </c>
      <c r="B346" s="7" t="s">
        <v>949</v>
      </c>
      <c r="C346" s="7" t="s">
        <v>505</v>
      </c>
      <c r="D346" s="135">
        <v>58.286</v>
      </c>
    </row>
    <row r="347" spans="1:4" s="22" customFormat="1" ht="35.25" customHeight="1">
      <c r="A347" s="2" t="s">
        <v>51</v>
      </c>
      <c r="B347" s="7" t="s">
        <v>55</v>
      </c>
      <c r="C347" s="7"/>
      <c r="D347" s="135">
        <f>D348+D350</f>
        <v>7218.095</v>
      </c>
    </row>
    <row r="348" spans="1:4" s="22" customFormat="1" ht="17.25" customHeight="1">
      <c r="A348" s="2" t="s">
        <v>350</v>
      </c>
      <c r="B348" s="7" t="s">
        <v>351</v>
      </c>
      <c r="C348" s="7"/>
      <c r="D348" s="135">
        <f>D349</f>
        <v>6898.095</v>
      </c>
    </row>
    <row r="349" spans="1:4" ht="31.5">
      <c r="A349" s="2" t="s">
        <v>529</v>
      </c>
      <c r="B349" s="7" t="s">
        <v>351</v>
      </c>
      <c r="C349" s="7" t="s">
        <v>503</v>
      </c>
      <c r="D349" s="135">
        <v>6898.095</v>
      </c>
    </row>
    <row r="350" spans="1:4" ht="47.25">
      <c r="A350" s="2" t="s">
        <v>1015</v>
      </c>
      <c r="B350" s="7" t="s">
        <v>354</v>
      </c>
      <c r="C350" s="7"/>
      <c r="D350" s="135">
        <f>D351</f>
        <v>320</v>
      </c>
    </row>
    <row r="351" spans="1:4" ht="31.5">
      <c r="A351" s="2" t="s">
        <v>529</v>
      </c>
      <c r="B351" s="7" t="s">
        <v>354</v>
      </c>
      <c r="C351" s="7" t="s">
        <v>503</v>
      </c>
      <c r="D351" s="135">
        <v>320</v>
      </c>
    </row>
    <row r="352" spans="1:4" s="22" customFormat="1" ht="17.25" customHeight="1">
      <c r="A352" s="2" t="s">
        <v>846</v>
      </c>
      <c r="B352" s="7" t="s">
        <v>93</v>
      </c>
      <c r="C352" s="7"/>
      <c r="D352" s="135">
        <f>D353</f>
        <v>7000</v>
      </c>
    </row>
    <row r="353" spans="1:4" s="22" customFormat="1" ht="18" customHeight="1">
      <c r="A353" s="2" t="s">
        <v>94</v>
      </c>
      <c r="B353" s="7" t="s">
        <v>95</v>
      </c>
      <c r="C353" s="7"/>
      <c r="D353" s="135">
        <f>D354</f>
        <v>7000</v>
      </c>
    </row>
    <row r="354" spans="1:4" s="22" customFormat="1" ht="33.75" customHeight="1">
      <c r="A354" s="2" t="s">
        <v>529</v>
      </c>
      <c r="B354" s="7" t="s">
        <v>95</v>
      </c>
      <c r="C354" s="7" t="s">
        <v>503</v>
      </c>
      <c r="D354" s="135">
        <v>7000</v>
      </c>
    </row>
    <row r="355" spans="1:4" s="22" customFormat="1" ht="33.75" customHeight="1">
      <c r="A355" s="57" t="s">
        <v>3</v>
      </c>
      <c r="B355" s="114" t="s">
        <v>266</v>
      </c>
      <c r="C355" s="5"/>
      <c r="D355" s="137">
        <f>D356+D372</f>
        <v>133788.093</v>
      </c>
    </row>
    <row r="356" spans="1:4" s="22" customFormat="1" ht="33.75" customHeight="1">
      <c r="A356" s="2" t="s">
        <v>543</v>
      </c>
      <c r="B356" s="18" t="s">
        <v>267</v>
      </c>
      <c r="C356" s="7"/>
      <c r="D356" s="135">
        <f>D366+D357+D370+D364+D362+D360</f>
        <v>133366.093</v>
      </c>
    </row>
    <row r="357" spans="1:4" s="22" customFormat="1" ht="33.75" customHeight="1">
      <c r="A357" s="2" t="s">
        <v>556</v>
      </c>
      <c r="B357" s="7" t="s">
        <v>557</v>
      </c>
      <c r="C357" s="7"/>
      <c r="D357" s="135">
        <f>D358+D359</f>
        <v>76464.698</v>
      </c>
    </row>
    <row r="358" spans="1:4" ht="31.5">
      <c r="A358" s="2" t="s">
        <v>529</v>
      </c>
      <c r="B358" s="7" t="s">
        <v>557</v>
      </c>
      <c r="C358" s="7" t="s">
        <v>503</v>
      </c>
      <c r="D358" s="135">
        <v>49914.698</v>
      </c>
    </row>
    <row r="359" spans="1:4" ht="18" customHeight="1">
      <c r="A359" s="2" t="s">
        <v>398</v>
      </c>
      <c r="B359" s="7" t="s">
        <v>557</v>
      </c>
      <c r="C359" s="7" t="s">
        <v>512</v>
      </c>
      <c r="D359" s="135">
        <v>26550</v>
      </c>
    </row>
    <row r="360" spans="1:4" ht="31.5">
      <c r="A360" s="2" t="s">
        <v>954</v>
      </c>
      <c r="B360" s="7" t="s">
        <v>955</v>
      </c>
      <c r="C360" s="7"/>
      <c r="D360" s="135">
        <f>D361</f>
        <v>10560.373</v>
      </c>
    </row>
    <row r="361" spans="1:4" ht="31.5">
      <c r="A361" s="2" t="s">
        <v>529</v>
      </c>
      <c r="B361" s="7" t="s">
        <v>955</v>
      </c>
      <c r="C361" s="18">
        <v>200</v>
      </c>
      <c r="D361" s="135">
        <v>10560.373</v>
      </c>
    </row>
    <row r="362" spans="1:4" ht="31.5">
      <c r="A362" s="2" t="s">
        <v>956</v>
      </c>
      <c r="B362" s="7" t="s">
        <v>957</v>
      </c>
      <c r="C362" s="7"/>
      <c r="D362" s="135">
        <f>D363</f>
        <v>300</v>
      </c>
    </row>
    <row r="363" spans="1:4" ht="31.5">
      <c r="A363" s="2" t="s">
        <v>529</v>
      </c>
      <c r="B363" s="7" t="s">
        <v>957</v>
      </c>
      <c r="C363" s="18">
        <v>200</v>
      </c>
      <c r="D363" s="135">
        <v>300</v>
      </c>
    </row>
    <row r="364" spans="1:4" ht="31.5">
      <c r="A364" s="2" t="s">
        <v>958</v>
      </c>
      <c r="B364" s="7" t="s">
        <v>959</v>
      </c>
      <c r="C364" s="7"/>
      <c r="D364" s="135">
        <f>D365</f>
        <v>300</v>
      </c>
    </row>
    <row r="365" spans="1:4" ht="31.5">
      <c r="A365" s="2" t="s">
        <v>529</v>
      </c>
      <c r="B365" s="7" t="s">
        <v>959</v>
      </c>
      <c r="C365" s="18">
        <v>200</v>
      </c>
      <c r="D365" s="135">
        <v>300</v>
      </c>
    </row>
    <row r="366" spans="1:4" ht="15.75">
      <c r="A366" s="2" t="s">
        <v>451</v>
      </c>
      <c r="B366" s="7" t="s">
        <v>268</v>
      </c>
      <c r="C366" s="7"/>
      <c r="D366" s="135">
        <f>D367+D368+D369</f>
        <v>42571.305</v>
      </c>
    </row>
    <row r="367" spans="1:4" s="22" customFormat="1" ht="31.5">
      <c r="A367" s="2" t="s">
        <v>529</v>
      </c>
      <c r="B367" s="7" t="s">
        <v>268</v>
      </c>
      <c r="C367" s="7" t="s">
        <v>503</v>
      </c>
      <c r="D367" s="135">
        <v>21563.305</v>
      </c>
    </row>
    <row r="368" spans="1:4" s="22" customFormat="1" ht="15.75">
      <c r="A368" s="2" t="s">
        <v>398</v>
      </c>
      <c r="B368" s="7" t="s">
        <v>268</v>
      </c>
      <c r="C368" s="7" t="s">
        <v>512</v>
      </c>
      <c r="D368" s="135">
        <v>20958</v>
      </c>
    </row>
    <row r="369" spans="1:4" s="22" customFormat="1" ht="15.75">
      <c r="A369" s="2" t="s">
        <v>504</v>
      </c>
      <c r="B369" s="7" t="s">
        <v>268</v>
      </c>
      <c r="C369" s="7" t="s">
        <v>505</v>
      </c>
      <c r="D369" s="135">
        <v>50</v>
      </c>
    </row>
    <row r="370" spans="1:4" s="22" customFormat="1" ht="63">
      <c r="A370" s="2" t="s">
        <v>787</v>
      </c>
      <c r="B370" s="7" t="s">
        <v>900</v>
      </c>
      <c r="C370" s="7"/>
      <c r="D370" s="135">
        <f>D371</f>
        <v>3169.717</v>
      </c>
    </row>
    <row r="371" spans="1:4" ht="15.75">
      <c r="A371" s="2" t="s">
        <v>398</v>
      </c>
      <c r="B371" s="7" t="s">
        <v>900</v>
      </c>
      <c r="C371" s="7" t="s">
        <v>512</v>
      </c>
      <c r="D371" s="135">
        <v>3169.717</v>
      </c>
    </row>
    <row r="372" spans="1:4" ht="31.5">
      <c r="A372" s="2" t="s">
        <v>269</v>
      </c>
      <c r="B372" s="7" t="s">
        <v>270</v>
      </c>
      <c r="C372" s="7"/>
      <c r="D372" s="135">
        <f>D373</f>
        <v>422</v>
      </c>
    </row>
    <row r="373" spans="1:4" ht="15.75">
      <c r="A373" s="2" t="s">
        <v>522</v>
      </c>
      <c r="B373" s="18" t="s">
        <v>271</v>
      </c>
      <c r="C373" s="26"/>
      <c r="D373" s="135">
        <f>D374</f>
        <v>422</v>
      </c>
    </row>
    <row r="374" spans="1:4" ht="31.5">
      <c r="A374" s="2" t="s">
        <v>529</v>
      </c>
      <c r="B374" s="18" t="s">
        <v>271</v>
      </c>
      <c r="C374" s="18">
        <v>200</v>
      </c>
      <c r="D374" s="135">
        <v>422</v>
      </c>
    </row>
    <row r="375" spans="1:4" ht="35.25" customHeight="1">
      <c r="A375" s="57" t="s">
        <v>272</v>
      </c>
      <c r="B375" s="5" t="s">
        <v>273</v>
      </c>
      <c r="C375" s="5"/>
      <c r="D375" s="137">
        <v>0</v>
      </c>
    </row>
    <row r="376" spans="1:4" ht="48.75" customHeight="1">
      <c r="A376" s="57" t="s">
        <v>274</v>
      </c>
      <c r="B376" s="5" t="s">
        <v>275</v>
      </c>
      <c r="C376" s="5"/>
      <c r="D376" s="137">
        <f>D377+D380+D385</f>
        <v>3617</v>
      </c>
    </row>
    <row r="377" spans="1:4" ht="31.5">
      <c r="A377" s="2" t="s">
        <v>847</v>
      </c>
      <c r="B377" s="7" t="s">
        <v>276</v>
      </c>
      <c r="C377" s="7"/>
      <c r="D377" s="135">
        <f>D378</f>
        <v>800</v>
      </c>
    </row>
    <row r="378" spans="1:4" ht="15.75">
      <c r="A378" s="2" t="s">
        <v>136</v>
      </c>
      <c r="B378" s="7" t="s">
        <v>277</v>
      </c>
      <c r="C378" s="7"/>
      <c r="D378" s="135">
        <f>D379</f>
        <v>800</v>
      </c>
    </row>
    <row r="379" spans="1:4" ht="15.75">
      <c r="A379" s="2" t="s">
        <v>504</v>
      </c>
      <c r="B379" s="7" t="s">
        <v>277</v>
      </c>
      <c r="C379" s="7" t="s">
        <v>505</v>
      </c>
      <c r="D379" s="135">
        <v>800</v>
      </c>
    </row>
    <row r="380" spans="1:4" ht="33.75" customHeight="1">
      <c r="A380" s="2" t="s">
        <v>538</v>
      </c>
      <c r="B380" s="7" t="s">
        <v>278</v>
      </c>
      <c r="C380" s="7"/>
      <c r="D380" s="135">
        <f>D381</f>
        <v>2767</v>
      </c>
    </row>
    <row r="381" spans="1:4" ht="15.75">
      <c r="A381" s="2" t="s">
        <v>452</v>
      </c>
      <c r="B381" s="7" t="s">
        <v>279</v>
      </c>
      <c r="C381" s="7"/>
      <c r="D381" s="135">
        <f>D382+D383+D384</f>
        <v>2767</v>
      </c>
    </row>
    <row r="382" spans="1:4" ht="47.25">
      <c r="A382" s="2" t="s">
        <v>501</v>
      </c>
      <c r="B382" s="7" t="s">
        <v>279</v>
      </c>
      <c r="C382" s="7" t="s">
        <v>502</v>
      </c>
      <c r="D382" s="135">
        <v>2204</v>
      </c>
    </row>
    <row r="383" spans="1:4" ht="31.5">
      <c r="A383" s="2" t="s">
        <v>529</v>
      </c>
      <c r="B383" s="7" t="s">
        <v>279</v>
      </c>
      <c r="C383" s="7" t="s">
        <v>503</v>
      </c>
      <c r="D383" s="135">
        <v>530</v>
      </c>
    </row>
    <row r="384" spans="1:4" ht="15.75">
      <c r="A384" s="2" t="s">
        <v>504</v>
      </c>
      <c r="B384" s="7" t="s">
        <v>279</v>
      </c>
      <c r="C384" s="7" t="s">
        <v>505</v>
      </c>
      <c r="D384" s="135">
        <v>33</v>
      </c>
    </row>
    <row r="385" spans="1:4" ht="47.25">
      <c r="A385" s="2" t="s">
        <v>1112</v>
      </c>
      <c r="B385" s="7" t="s">
        <v>1113</v>
      </c>
      <c r="C385" s="7"/>
      <c r="D385" s="135">
        <f>D386</f>
        <v>50</v>
      </c>
    </row>
    <row r="386" spans="1:4" ht="31.5">
      <c r="A386" s="2" t="s">
        <v>1115</v>
      </c>
      <c r="B386" s="7" t="s">
        <v>1114</v>
      </c>
      <c r="C386" s="7"/>
      <c r="D386" s="135">
        <f>D387</f>
        <v>50</v>
      </c>
    </row>
    <row r="387" spans="1:4" ht="15.75">
      <c r="A387" s="2" t="s">
        <v>504</v>
      </c>
      <c r="B387" s="7" t="s">
        <v>1114</v>
      </c>
      <c r="C387" s="7" t="s">
        <v>505</v>
      </c>
      <c r="D387" s="135">
        <v>50</v>
      </c>
    </row>
    <row r="388" spans="1:4" s="22" customFormat="1" ht="31.5">
      <c r="A388" s="57" t="s">
        <v>280</v>
      </c>
      <c r="B388" s="5" t="s">
        <v>281</v>
      </c>
      <c r="C388" s="5"/>
      <c r="D388" s="137">
        <f>D389+D392+D393</f>
        <v>780</v>
      </c>
    </row>
    <row r="389" spans="1:4" ht="36.75" customHeight="1">
      <c r="A389" s="2" t="s">
        <v>848</v>
      </c>
      <c r="B389" s="7" t="s">
        <v>282</v>
      </c>
      <c r="C389" s="5"/>
      <c r="D389" s="135">
        <f>D390</f>
        <v>560</v>
      </c>
    </row>
    <row r="390" spans="1:4" ht="15.75">
      <c r="A390" s="2" t="s">
        <v>452</v>
      </c>
      <c r="B390" s="7" t="s">
        <v>283</v>
      </c>
      <c r="C390" s="7"/>
      <c r="D390" s="135">
        <f>D391</f>
        <v>560</v>
      </c>
    </row>
    <row r="391" spans="1:4" ht="31.5">
      <c r="A391" s="2" t="s">
        <v>529</v>
      </c>
      <c r="B391" s="7" t="s">
        <v>283</v>
      </c>
      <c r="C391" s="7" t="s">
        <v>503</v>
      </c>
      <c r="D391" s="135">
        <v>560</v>
      </c>
    </row>
    <row r="392" spans="1:4" ht="31.5">
      <c r="A392" s="2" t="s">
        <v>59</v>
      </c>
      <c r="B392" s="7" t="s">
        <v>284</v>
      </c>
      <c r="C392" s="7"/>
      <c r="D392" s="135">
        <v>0</v>
      </c>
    </row>
    <row r="393" spans="1:4" ht="31.5">
      <c r="A393" s="2" t="s">
        <v>849</v>
      </c>
      <c r="B393" s="7" t="s">
        <v>286</v>
      </c>
      <c r="C393" s="7"/>
      <c r="D393" s="135">
        <f>D394</f>
        <v>220</v>
      </c>
    </row>
    <row r="394" spans="1:4" ht="15.75">
      <c r="A394" s="2" t="s">
        <v>462</v>
      </c>
      <c r="B394" s="7" t="s">
        <v>285</v>
      </c>
      <c r="C394" s="7"/>
      <c r="D394" s="135">
        <f>D395</f>
        <v>220</v>
      </c>
    </row>
    <row r="395" spans="1:4" ht="31.5">
      <c r="A395" s="2" t="s">
        <v>509</v>
      </c>
      <c r="B395" s="7" t="s">
        <v>285</v>
      </c>
      <c r="C395" s="7" t="s">
        <v>510</v>
      </c>
      <c r="D395" s="135">
        <v>220</v>
      </c>
    </row>
    <row r="396" spans="1:4" ht="47.25">
      <c r="A396" s="57" t="s">
        <v>862</v>
      </c>
      <c r="B396" s="5" t="s">
        <v>851</v>
      </c>
      <c r="C396" s="5"/>
      <c r="D396" s="137">
        <f>D401+D397</f>
        <v>250</v>
      </c>
    </row>
    <row r="397" spans="1:4" ht="36.75" customHeight="1">
      <c r="A397" s="2" t="s">
        <v>857</v>
      </c>
      <c r="B397" s="7" t="s">
        <v>858</v>
      </c>
      <c r="C397" s="7"/>
      <c r="D397" s="135">
        <f>D398</f>
        <v>50</v>
      </c>
    </row>
    <row r="398" spans="1:4" ht="31.5">
      <c r="A398" s="2" t="s">
        <v>859</v>
      </c>
      <c r="B398" s="7" t="s">
        <v>860</v>
      </c>
      <c r="C398" s="7"/>
      <c r="D398" s="135">
        <f>D399</f>
        <v>50</v>
      </c>
    </row>
    <row r="399" spans="1:4" ht="15.75">
      <c r="A399" s="2" t="s">
        <v>527</v>
      </c>
      <c r="B399" s="7" t="s">
        <v>861</v>
      </c>
      <c r="C399" s="7"/>
      <c r="D399" s="135">
        <f>D400</f>
        <v>50</v>
      </c>
    </row>
    <row r="400" spans="1:4" s="149" customFormat="1" ht="21" customHeight="1">
      <c r="A400" s="2" t="s">
        <v>529</v>
      </c>
      <c r="B400" s="7" t="s">
        <v>861</v>
      </c>
      <c r="C400" s="7" t="s">
        <v>503</v>
      </c>
      <c r="D400" s="135">
        <v>50</v>
      </c>
    </row>
    <row r="401" spans="1:4" ht="47.25">
      <c r="A401" s="2" t="s">
        <v>852</v>
      </c>
      <c r="B401" s="7" t="s">
        <v>853</v>
      </c>
      <c r="C401" s="7"/>
      <c r="D401" s="135">
        <f>D402</f>
        <v>200</v>
      </c>
    </row>
    <row r="402" spans="1:4" ht="47.25">
      <c r="A402" s="2" t="s">
        <v>854</v>
      </c>
      <c r="B402" s="7" t="s">
        <v>855</v>
      </c>
      <c r="C402" s="7"/>
      <c r="D402" s="135">
        <f>D403</f>
        <v>200</v>
      </c>
    </row>
    <row r="403" spans="1:4" ht="15.75">
      <c r="A403" s="2" t="s">
        <v>527</v>
      </c>
      <c r="B403" s="7" t="s">
        <v>856</v>
      </c>
      <c r="C403" s="7"/>
      <c r="D403" s="135">
        <f>D404</f>
        <v>200</v>
      </c>
    </row>
    <row r="404" spans="1:4" ht="31.5">
      <c r="A404" s="2" t="s">
        <v>529</v>
      </c>
      <c r="B404" s="7" t="s">
        <v>856</v>
      </c>
      <c r="C404" s="7" t="s">
        <v>503</v>
      </c>
      <c r="D404" s="135">
        <v>200</v>
      </c>
    </row>
    <row r="405" spans="1:4" ht="15.75">
      <c r="A405" s="57" t="s">
        <v>189</v>
      </c>
      <c r="B405" s="5"/>
      <c r="C405" s="5"/>
      <c r="D405" s="137">
        <f>D14+D124+D138+D157+D161+D187+D224+D265+D355+D375+D376+D388+D396</f>
        <v>2203009.41</v>
      </c>
    </row>
    <row r="406" spans="1:4" ht="15.75">
      <c r="A406" s="115"/>
      <c r="B406" s="116"/>
      <c r="C406" s="116"/>
      <c r="D406" s="117"/>
    </row>
    <row r="407" spans="1:4" ht="15.75">
      <c r="A407" s="8"/>
      <c r="B407" s="118"/>
      <c r="C407" s="118"/>
      <c r="D407" s="29"/>
    </row>
    <row r="408" spans="1:4" ht="15.75">
      <c r="A408" s="213" t="s">
        <v>46</v>
      </c>
      <c r="B408" s="213"/>
      <c r="C408" s="213"/>
      <c r="D408" s="213"/>
    </row>
    <row r="409" ht="15.75">
      <c r="D409" s="31"/>
    </row>
    <row r="410" ht="15.75">
      <c r="D410" s="31"/>
    </row>
    <row r="411" ht="15.75">
      <c r="D411" s="31"/>
    </row>
    <row r="412" ht="15.75">
      <c r="D412" s="31"/>
    </row>
    <row r="413" ht="15.75">
      <c r="D413" s="31"/>
    </row>
    <row r="414" ht="15.75">
      <c r="D414" s="31"/>
    </row>
    <row r="415" ht="15.75">
      <c r="D415" s="31"/>
    </row>
    <row r="416" ht="15.75">
      <c r="D416" s="31"/>
    </row>
    <row r="417" ht="15.75">
      <c r="D417" s="31"/>
    </row>
    <row r="418" ht="15.75">
      <c r="D418" s="31"/>
    </row>
    <row r="419" ht="15.75">
      <c r="D419" s="31"/>
    </row>
    <row r="420" ht="15.75">
      <c r="D420" s="31"/>
    </row>
    <row r="421" ht="15.75">
      <c r="D421" s="31"/>
    </row>
    <row r="422" ht="15.75">
      <c r="D422" s="31"/>
    </row>
    <row r="423" ht="15.75">
      <c r="D423" s="31"/>
    </row>
    <row r="424" ht="15.75">
      <c r="D424" s="31"/>
    </row>
    <row r="425" ht="15.75">
      <c r="D425" s="31"/>
    </row>
    <row r="426" ht="15.75">
      <c r="D426" s="31"/>
    </row>
    <row r="427" ht="15.75">
      <c r="D427" s="31"/>
    </row>
    <row r="428" ht="15.75">
      <c r="D428" s="31"/>
    </row>
    <row r="429" ht="15.75">
      <c r="D429" s="31"/>
    </row>
    <row r="430" ht="15.75">
      <c r="D430" s="31"/>
    </row>
    <row r="431" ht="15.75">
      <c r="D431" s="31"/>
    </row>
    <row r="432" ht="15.75">
      <c r="D432" s="31"/>
    </row>
    <row r="433" ht="15.75">
      <c r="D433" s="31"/>
    </row>
    <row r="434" ht="15.75">
      <c r="D434" s="31"/>
    </row>
    <row r="435" ht="15.75">
      <c r="D435" s="31"/>
    </row>
    <row r="436" ht="15.75">
      <c r="D436" s="31"/>
    </row>
    <row r="437" ht="15.75">
      <c r="D437" s="31"/>
    </row>
    <row r="438" ht="15.75">
      <c r="D438" s="31"/>
    </row>
    <row r="439" ht="15.75">
      <c r="D439" s="31"/>
    </row>
    <row r="440" ht="15.75">
      <c r="D440" s="31"/>
    </row>
    <row r="441" ht="15.75">
      <c r="D441" s="31"/>
    </row>
    <row r="442" ht="15.75">
      <c r="D442" s="31"/>
    </row>
    <row r="443" ht="15.75">
      <c r="D443" s="31"/>
    </row>
    <row r="444" ht="15.75">
      <c r="D444" s="31"/>
    </row>
    <row r="445" ht="15.75">
      <c r="D445" s="31"/>
    </row>
    <row r="446" ht="15.75">
      <c r="D446" s="31"/>
    </row>
    <row r="447" ht="15.75">
      <c r="D447" s="31"/>
    </row>
    <row r="448" ht="15.75">
      <c r="D448" s="31"/>
    </row>
    <row r="449" ht="15.75">
      <c r="D449" s="31"/>
    </row>
    <row r="450" ht="15.75">
      <c r="D450" s="31"/>
    </row>
    <row r="451" ht="15.75">
      <c r="D451" s="31"/>
    </row>
    <row r="452" ht="15.75">
      <c r="D452" s="31"/>
    </row>
    <row r="453" ht="15.75">
      <c r="D453" s="31"/>
    </row>
    <row r="454" ht="15.75">
      <c r="D454" s="31"/>
    </row>
    <row r="455" ht="15.75">
      <c r="D455" s="31"/>
    </row>
    <row r="456" ht="15.75">
      <c r="D456" s="31"/>
    </row>
    <row r="457" ht="15.75">
      <c r="D457" s="31"/>
    </row>
    <row r="458" ht="15.75">
      <c r="D458" s="31"/>
    </row>
    <row r="459" ht="15.75">
      <c r="D459" s="31"/>
    </row>
    <row r="460" ht="15.75">
      <c r="D460" s="31"/>
    </row>
    <row r="461" ht="15.75">
      <c r="D461" s="31"/>
    </row>
    <row r="462" ht="15.75">
      <c r="D462" s="31"/>
    </row>
    <row r="463" ht="15.75">
      <c r="D463" s="31"/>
    </row>
    <row r="464" ht="15.75">
      <c r="D464" s="31"/>
    </row>
    <row r="465" ht="15.75">
      <c r="D465" s="31"/>
    </row>
    <row r="466" ht="15.75">
      <c r="D466" s="31"/>
    </row>
    <row r="467" ht="15.75">
      <c r="D467" s="31"/>
    </row>
    <row r="468" ht="15.75">
      <c r="D468" s="31"/>
    </row>
    <row r="469" ht="15.75">
      <c r="D469" s="31"/>
    </row>
    <row r="470" ht="15.75">
      <c r="D470" s="31"/>
    </row>
    <row r="471" ht="15.75">
      <c r="D471" s="31"/>
    </row>
    <row r="472" ht="15.75">
      <c r="D472" s="31"/>
    </row>
    <row r="473" ht="15.75">
      <c r="D473" s="31"/>
    </row>
    <row r="474" ht="15.75">
      <c r="D474" s="31"/>
    </row>
    <row r="475" ht="15.75">
      <c r="D475" s="31"/>
    </row>
    <row r="476" ht="15.75">
      <c r="D476" s="31"/>
    </row>
    <row r="477" ht="15.75">
      <c r="D477" s="31"/>
    </row>
    <row r="478" ht="15.75">
      <c r="D478" s="31"/>
    </row>
    <row r="479" ht="15.75">
      <c r="D479" s="31"/>
    </row>
    <row r="480" ht="15.75">
      <c r="D480" s="31"/>
    </row>
    <row r="481" ht="15.75">
      <c r="D481" s="31"/>
    </row>
    <row r="482" ht="15.75">
      <c r="D482" s="31"/>
    </row>
    <row r="483" ht="15.75">
      <c r="D483" s="31"/>
    </row>
    <row r="484" ht="15.75">
      <c r="D484" s="31"/>
    </row>
    <row r="485" ht="15.75">
      <c r="D485" s="31"/>
    </row>
    <row r="486" ht="15.75">
      <c r="D486" s="31"/>
    </row>
    <row r="487" ht="15.75">
      <c r="D487" s="31"/>
    </row>
    <row r="488" ht="15.75">
      <c r="D488" s="31"/>
    </row>
    <row r="489" ht="15.75">
      <c r="D489" s="31"/>
    </row>
    <row r="490" ht="15.75">
      <c r="D490" s="31"/>
    </row>
    <row r="491" ht="15.75">
      <c r="D491" s="31"/>
    </row>
    <row r="492" ht="15.75">
      <c r="D492" s="31"/>
    </row>
    <row r="493" ht="15.75">
      <c r="D493" s="31"/>
    </row>
    <row r="494" ht="15.75">
      <c r="D494" s="31"/>
    </row>
    <row r="495" ht="15.75">
      <c r="D495" s="31"/>
    </row>
    <row r="496" ht="15.75">
      <c r="D496" s="31"/>
    </row>
    <row r="497" ht="15.75">
      <c r="D497" s="31"/>
    </row>
    <row r="498" ht="15.75">
      <c r="D498" s="31"/>
    </row>
    <row r="499" ht="15.75">
      <c r="D499" s="31"/>
    </row>
    <row r="500" ht="15.75">
      <c r="D500" s="31"/>
    </row>
    <row r="501" ht="15.75">
      <c r="D501" s="31"/>
    </row>
    <row r="502" ht="15.75">
      <c r="D502" s="31"/>
    </row>
    <row r="503" ht="15.75">
      <c r="D503" s="31"/>
    </row>
    <row r="504" ht="15.75">
      <c r="D504" s="31"/>
    </row>
    <row r="505" ht="15.75">
      <c r="D505" s="31"/>
    </row>
    <row r="506" ht="15.75">
      <c r="D506" s="31"/>
    </row>
    <row r="507" ht="15.75">
      <c r="D507" s="31"/>
    </row>
    <row r="508" ht="15.75">
      <c r="D508" s="31"/>
    </row>
    <row r="509" ht="15.75">
      <c r="D509" s="31"/>
    </row>
    <row r="510" ht="15.75">
      <c r="D510" s="31"/>
    </row>
    <row r="511" ht="15.75">
      <c r="D511" s="31"/>
    </row>
    <row r="512" ht="15.75">
      <c r="D512" s="31"/>
    </row>
    <row r="513" ht="15.75">
      <c r="D513" s="31"/>
    </row>
    <row r="514" ht="15.75">
      <c r="D514" s="31"/>
    </row>
    <row r="515" ht="15.75">
      <c r="D515" s="31"/>
    </row>
    <row r="516" ht="15.75">
      <c r="D516" s="31"/>
    </row>
    <row r="517" ht="15.75">
      <c r="D517" s="31"/>
    </row>
    <row r="518" ht="15.75">
      <c r="D518" s="31"/>
    </row>
    <row r="519" ht="15.75">
      <c r="D519" s="31"/>
    </row>
    <row r="520" ht="15.75">
      <c r="D520" s="31"/>
    </row>
    <row r="521" ht="15.75">
      <c r="D521" s="31"/>
    </row>
    <row r="522" ht="15.75">
      <c r="D522" s="31"/>
    </row>
    <row r="523" ht="15.75">
      <c r="D523" s="31"/>
    </row>
    <row r="524" ht="15.75">
      <c r="D524" s="31"/>
    </row>
    <row r="525" ht="15.75">
      <c r="D525" s="31"/>
    </row>
    <row r="526" ht="15.75">
      <c r="D526" s="31"/>
    </row>
    <row r="527" ht="15.75">
      <c r="D527" s="31"/>
    </row>
    <row r="528" ht="15.75">
      <c r="D528" s="31"/>
    </row>
    <row r="529" ht="15.75">
      <c r="D529" s="31"/>
    </row>
    <row r="530" ht="15.75">
      <c r="D530" s="31"/>
    </row>
    <row r="531" ht="15.75">
      <c r="D531" s="31"/>
    </row>
    <row r="532" ht="15.75">
      <c r="D532" s="31"/>
    </row>
    <row r="533" ht="15.75">
      <c r="D533" s="31"/>
    </row>
    <row r="534" ht="15.75">
      <c r="D534" s="31"/>
    </row>
    <row r="535" ht="15.75">
      <c r="D535" s="31"/>
    </row>
    <row r="536" ht="15.75">
      <c r="D536" s="31"/>
    </row>
    <row r="537" ht="15.75">
      <c r="D537" s="31"/>
    </row>
    <row r="538" ht="15.75">
      <c r="D538" s="31"/>
    </row>
    <row r="539" ht="15.75">
      <c r="D539" s="31"/>
    </row>
    <row r="540" ht="15.75">
      <c r="D540" s="31"/>
    </row>
    <row r="541" ht="15.75">
      <c r="D541" s="31"/>
    </row>
    <row r="542" ht="15.75">
      <c r="D542" s="31"/>
    </row>
    <row r="543" ht="15.75">
      <c r="D543" s="31"/>
    </row>
    <row r="544" ht="15.75">
      <c r="D544" s="31"/>
    </row>
    <row r="545" ht="15.75">
      <c r="D545" s="31"/>
    </row>
    <row r="546" ht="15.75">
      <c r="D546" s="31"/>
    </row>
    <row r="547" ht="15.75">
      <c r="D547" s="31"/>
    </row>
    <row r="548" ht="15.75">
      <c r="D548" s="31"/>
    </row>
    <row r="549" ht="15.75">
      <c r="D549" s="31"/>
    </row>
    <row r="550" ht="15.75">
      <c r="D550" s="31"/>
    </row>
    <row r="551" ht="15.75">
      <c r="D551" s="31"/>
    </row>
    <row r="552" ht="15.75">
      <c r="D552" s="31"/>
    </row>
    <row r="553" ht="15.75">
      <c r="D553" s="31"/>
    </row>
    <row r="554" ht="15.75">
      <c r="D554" s="31"/>
    </row>
    <row r="555" ht="15.75">
      <c r="D555" s="31"/>
    </row>
    <row r="556" ht="15.75">
      <c r="D556" s="31"/>
    </row>
    <row r="557" ht="15.75">
      <c r="D557" s="31"/>
    </row>
    <row r="558" ht="15.75">
      <c r="D558" s="31"/>
    </row>
    <row r="559" ht="15.75">
      <c r="D559" s="31"/>
    </row>
    <row r="560" ht="15.75">
      <c r="D560" s="31"/>
    </row>
    <row r="561" ht="15.75">
      <c r="D561" s="31"/>
    </row>
    <row r="562" ht="15.75">
      <c r="D562" s="31"/>
    </row>
    <row r="563" ht="15.75">
      <c r="D563" s="31"/>
    </row>
    <row r="564" ht="15.75">
      <c r="D564" s="31"/>
    </row>
    <row r="565" ht="15.75">
      <c r="D565" s="31"/>
    </row>
    <row r="566" ht="15.75">
      <c r="D566" s="31"/>
    </row>
    <row r="567" ht="15.75">
      <c r="D567" s="31"/>
    </row>
    <row r="568" ht="15.75">
      <c r="D568" s="31"/>
    </row>
    <row r="569" ht="15.75">
      <c r="D569" s="31"/>
    </row>
    <row r="570" ht="15.75">
      <c r="D570" s="31"/>
    </row>
    <row r="571" ht="15.75">
      <c r="D571" s="31"/>
    </row>
    <row r="572" ht="15.75">
      <c r="D572" s="31"/>
    </row>
    <row r="573" ht="15.75">
      <c r="D573" s="31"/>
    </row>
    <row r="574" ht="15.75">
      <c r="D574" s="31"/>
    </row>
    <row r="575" ht="15.75">
      <c r="D575" s="31"/>
    </row>
    <row r="576" ht="15.75">
      <c r="D576" s="31"/>
    </row>
    <row r="577" ht="15.75">
      <c r="D577" s="31"/>
    </row>
    <row r="578" ht="15.75">
      <c r="D578" s="31"/>
    </row>
    <row r="579" ht="15.75">
      <c r="D579" s="31"/>
    </row>
    <row r="580" ht="15.75">
      <c r="D580" s="31"/>
    </row>
    <row r="581" ht="15.75">
      <c r="D581" s="31"/>
    </row>
    <row r="582" ht="15.75">
      <c r="D582" s="31"/>
    </row>
    <row r="583" ht="15.75">
      <c r="D583" s="31"/>
    </row>
    <row r="584" ht="15.75">
      <c r="D584" s="31"/>
    </row>
    <row r="585" ht="15.75">
      <c r="D585" s="31"/>
    </row>
    <row r="586" ht="15.75">
      <c r="D586" s="31"/>
    </row>
    <row r="587" ht="15.75">
      <c r="D587" s="31"/>
    </row>
    <row r="588" ht="15.75">
      <c r="D588" s="31"/>
    </row>
    <row r="589" ht="15.75">
      <c r="D589" s="31"/>
    </row>
    <row r="590" ht="15.75">
      <c r="D590" s="31"/>
    </row>
    <row r="591" ht="15.75">
      <c r="D591" s="31"/>
    </row>
    <row r="592" ht="15.75">
      <c r="D592" s="31"/>
    </row>
    <row r="593" ht="15.75">
      <c r="D593" s="31"/>
    </row>
  </sheetData>
  <sheetProtection/>
  <mergeCells count="12">
    <mergeCell ref="A1:D1"/>
    <mergeCell ref="A2:D2"/>
    <mergeCell ref="A3:D3"/>
    <mergeCell ref="A4:D4"/>
    <mergeCell ref="A5:D5"/>
    <mergeCell ref="A6:D6"/>
    <mergeCell ref="A8:D8"/>
    <mergeCell ref="A7:D7"/>
    <mergeCell ref="A408:D408"/>
    <mergeCell ref="A10:D10"/>
    <mergeCell ref="C11:D11"/>
    <mergeCell ref="A9:D9"/>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G485"/>
  <sheetViews>
    <sheetView zoomScale="85" zoomScaleNormal="85" zoomScalePageLayoutView="0" workbookViewId="0" topLeftCell="A1">
      <selection activeCell="D13" sqref="D13"/>
    </sheetView>
  </sheetViews>
  <sheetFormatPr defaultColWidth="9.00390625" defaultRowHeight="12.75"/>
  <cols>
    <col min="1" max="1" width="65.75390625" style="119" customWidth="1"/>
    <col min="2" max="2" width="15.875" style="55" customWidth="1"/>
    <col min="3" max="3" width="5.125" style="55" customWidth="1"/>
    <col min="4" max="4" width="14.875" style="55" customWidth="1"/>
    <col min="5" max="5" width="15.25390625" style="55" customWidth="1"/>
    <col min="6" max="6" width="13.375" style="55" hidden="1" customWidth="1"/>
    <col min="7" max="15" width="9.125" style="55" customWidth="1"/>
    <col min="16" max="16" width="8.125" style="55" customWidth="1"/>
    <col min="17" max="16384" width="9.125" style="55" customWidth="1"/>
  </cols>
  <sheetData>
    <row r="1" spans="1:6" s="54" customFormat="1" ht="15.75">
      <c r="A1" s="234" t="s">
        <v>476</v>
      </c>
      <c r="B1" s="234"/>
      <c r="C1" s="234"/>
      <c r="D1" s="234"/>
      <c r="E1" s="234"/>
      <c r="F1" s="234"/>
    </row>
    <row r="2" spans="1:6" s="54" customFormat="1" ht="15.75">
      <c r="A2" s="234" t="s">
        <v>475</v>
      </c>
      <c r="B2" s="234"/>
      <c r="C2" s="234"/>
      <c r="D2" s="234"/>
      <c r="E2" s="234"/>
      <c r="F2" s="234"/>
    </row>
    <row r="3" spans="1:6" s="54" customFormat="1" ht="15.75">
      <c r="A3" s="234" t="s">
        <v>477</v>
      </c>
      <c r="B3" s="234"/>
      <c r="C3" s="234"/>
      <c r="D3" s="234"/>
      <c r="E3" s="234"/>
      <c r="F3" s="234"/>
    </row>
    <row r="4" spans="1:6" s="54" customFormat="1" ht="15.75">
      <c r="A4" s="234" t="s">
        <v>478</v>
      </c>
      <c r="B4" s="234"/>
      <c r="C4" s="234"/>
      <c r="D4" s="234"/>
      <c r="E4" s="234"/>
      <c r="F4" s="234"/>
    </row>
    <row r="5" spans="1:6" s="54" customFormat="1" ht="15.75">
      <c r="A5" s="234" t="s">
        <v>936</v>
      </c>
      <c r="B5" s="234"/>
      <c r="C5" s="234"/>
      <c r="D5" s="234"/>
      <c r="E5" s="234"/>
      <c r="F5" s="234"/>
    </row>
    <row r="6" spans="1:6" s="54" customFormat="1" ht="15.75">
      <c r="A6" s="234" t="s">
        <v>1024</v>
      </c>
      <c r="B6" s="235"/>
      <c r="C6" s="235"/>
      <c r="D6" s="235"/>
      <c r="E6" s="235"/>
      <c r="F6" s="132"/>
    </row>
    <row r="7" spans="1:6" s="54" customFormat="1" ht="15.75">
      <c r="A7" s="234" t="s">
        <v>1174</v>
      </c>
      <c r="B7" s="235"/>
      <c r="C7" s="235"/>
      <c r="D7" s="235"/>
      <c r="E7" s="235"/>
      <c r="F7" s="132"/>
    </row>
    <row r="8" spans="1:6" s="54" customFormat="1" ht="15.75">
      <c r="A8" s="234" t="s">
        <v>1166</v>
      </c>
      <c r="B8" s="235"/>
      <c r="C8" s="235"/>
      <c r="D8" s="235"/>
      <c r="E8" s="235"/>
      <c r="F8" s="132"/>
    </row>
    <row r="9" spans="1:6" s="54" customFormat="1" ht="78" customHeight="1">
      <c r="A9" s="236" t="s">
        <v>729</v>
      </c>
      <c r="B9" s="236"/>
      <c r="C9" s="236"/>
      <c r="D9" s="236"/>
      <c r="E9" s="236"/>
      <c r="F9" s="237"/>
    </row>
    <row r="10" spans="1:6" s="54" customFormat="1" ht="15.75">
      <c r="A10" s="222" t="s">
        <v>471</v>
      </c>
      <c r="B10" s="222"/>
      <c r="C10" s="222"/>
      <c r="D10" s="222"/>
      <c r="E10" s="222"/>
      <c r="F10" s="222"/>
    </row>
    <row r="11" spans="1:5" s="20" customFormat="1" ht="15.75">
      <c r="A11" s="228" t="s">
        <v>429</v>
      </c>
      <c r="B11" s="230" t="s">
        <v>378</v>
      </c>
      <c r="C11" s="230" t="s">
        <v>10</v>
      </c>
      <c r="D11" s="232" t="s">
        <v>414</v>
      </c>
      <c r="E11" s="233"/>
    </row>
    <row r="12" spans="1:5" s="20" customFormat="1" ht="15.75">
      <c r="A12" s="229"/>
      <c r="B12" s="231"/>
      <c r="C12" s="231"/>
      <c r="D12" s="19" t="s">
        <v>587</v>
      </c>
      <c r="E12" s="19" t="s">
        <v>664</v>
      </c>
    </row>
    <row r="13" spans="1:5" s="20" customFormat="1" ht="15.75">
      <c r="A13" s="1">
        <v>1</v>
      </c>
      <c r="B13" s="18">
        <v>2</v>
      </c>
      <c r="C13" s="18">
        <v>3</v>
      </c>
      <c r="D13" s="19">
        <v>4</v>
      </c>
      <c r="E13" s="19">
        <v>5</v>
      </c>
    </row>
    <row r="14" spans="1:6" s="22" customFormat="1" ht="47.25">
      <c r="A14" s="57" t="s">
        <v>109</v>
      </c>
      <c r="B14" s="5" t="s">
        <v>73</v>
      </c>
      <c r="C14" s="5"/>
      <c r="D14" s="137">
        <f>D21+D32+D45+D72+D89+D52+D61+D67+D15+D18+D97</f>
        <v>1242445.7910000002</v>
      </c>
      <c r="E14" s="137">
        <f>E21+E32+E45+E72+E89+E52+E61+E67</f>
        <v>0</v>
      </c>
      <c r="F14" s="3"/>
    </row>
    <row r="15" spans="1:6" s="22" customFormat="1" ht="15.75">
      <c r="A15" s="2" t="s">
        <v>788</v>
      </c>
      <c r="B15" s="7" t="s">
        <v>789</v>
      </c>
      <c r="C15" s="7"/>
      <c r="D15" s="135">
        <f>D16</f>
        <v>530</v>
      </c>
      <c r="E15" s="135">
        <v>0</v>
      </c>
      <c r="F15" s="3"/>
    </row>
    <row r="16" spans="1:6" s="22" customFormat="1" ht="47.25">
      <c r="A16" s="2" t="s">
        <v>773</v>
      </c>
      <c r="B16" s="7" t="s">
        <v>790</v>
      </c>
      <c r="C16" s="7"/>
      <c r="D16" s="135">
        <f>D17</f>
        <v>530</v>
      </c>
      <c r="E16" s="135">
        <v>0</v>
      </c>
      <c r="F16" s="3"/>
    </row>
    <row r="17" spans="1:6" s="22" customFormat="1" ht="31.5">
      <c r="A17" s="2" t="s">
        <v>509</v>
      </c>
      <c r="B17" s="7" t="s">
        <v>790</v>
      </c>
      <c r="C17" s="7" t="s">
        <v>510</v>
      </c>
      <c r="D17" s="135">
        <v>530</v>
      </c>
      <c r="E17" s="135">
        <v>0</v>
      </c>
      <c r="F17" s="3"/>
    </row>
    <row r="18" spans="1:6" s="22" customFormat="1" ht="15.75">
      <c r="A18" s="2" t="s">
        <v>774</v>
      </c>
      <c r="B18" s="7" t="s">
        <v>771</v>
      </c>
      <c r="C18" s="7"/>
      <c r="D18" s="135">
        <f>D19</f>
        <v>449.291</v>
      </c>
      <c r="E18" s="135">
        <f>E19</f>
        <v>0</v>
      </c>
      <c r="F18" s="3"/>
    </row>
    <row r="19" spans="1:6" s="22" customFormat="1" ht="47.25">
      <c r="A19" s="2" t="s">
        <v>782</v>
      </c>
      <c r="B19" s="7" t="s">
        <v>772</v>
      </c>
      <c r="C19" s="7"/>
      <c r="D19" s="135">
        <f>D20</f>
        <v>449.291</v>
      </c>
      <c r="E19" s="135">
        <f>E20</f>
        <v>0</v>
      </c>
      <c r="F19" s="3"/>
    </row>
    <row r="20" spans="1:6" s="22" customFormat="1" ht="31.5">
      <c r="A20" s="2" t="s">
        <v>509</v>
      </c>
      <c r="B20" s="7" t="s">
        <v>772</v>
      </c>
      <c r="C20" s="7" t="s">
        <v>510</v>
      </c>
      <c r="D20" s="135">
        <v>449.291</v>
      </c>
      <c r="E20" s="135">
        <v>0</v>
      </c>
      <c r="F20" s="3"/>
    </row>
    <row r="21" spans="1:6" s="22" customFormat="1" ht="31.5">
      <c r="A21" s="2" t="s">
        <v>190</v>
      </c>
      <c r="B21" s="7" t="s">
        <v>74</v>
      </c>
      <c r="C21" s="7"/>
      <c r="D21" s="135">
        <f>D26+D28+D30+D24+D22</f>
        <v>395949.8</v>
      </c>
      <c r="E21" s="135">
        <f>E26+E28+E30+E24</f>
        <v>0</v>
      </c>
      <c r="F21" s="3"/>
    </row>
    <row r="22" spans="1:6" s="22" customFormat="1" ht="35.25" customHeight="1">
      <c r="A22" s="2" t="s">
        <v>748</v>
      </c>
      <c r="B22" s="7" t="s">
        <v>1082</v>
      </c>
      <c r="C22" s="7"/>
      <c r="D22" s="135">
        <f>D23</f>
        <v>2247</v>
      </c>
      <c r="E22" s="135">
        <v>0</v>
      </c>
      <c r="F22" s="3"/>
    </row>
    <row r="23" spans="1:6" s="22" customFormat="1" ht="31.5">
      <c r="A23" s="2" t="s">
        <v>509</v>
      </c>
      <c r="B23" s="7" t="s">
        <v>1082</v>
      </c>
      <c r="C23" s="7" t="s">
        <v>510</v>
      </c>
      <c r="D23" s="135">
        <v>2247</v>
      </c>
      <c r="E23" s="135">
        <v>0</v>
      </c>
      <c r="F23" s="3"/>
    </row>
    <row r="24" spans="1:5" s="3" customFormat="1" ht="15.75">
      <c r="A24" s="2" t="s">
        <v>431</v>
      </c>
      <c r="B24" s="7" t="s">
        <v>194</v>
      </c>
      <c r="C24" s="7"/>
      <c r="D24" s="135">
        <f>D25</f>
        <v>107134</v>
      </c>
      <c r="E24" s="135">
        <f>E25</f>
        <v>0</v>
      </c>
    </row>
    <row r="25" spans="1:6" s="3" customFormat="1" ht="31.5">
      <c r="A25" s="2" t="s">
        <v>509</v>
      </c>
      <c r="B25" s="7" t="s">
        <v>194</v>
      </c>
      <c r="C25" s="7" t="s">
        <v>510</v>
      </c>
      <c r="D25" s="135">
        <v>107134</v>
      </c>
      <c r="E25" s="135">
        <v>0</v>
      </c>
      <c r="F25" s="3" t="s">
        <v>525</v>
      </c>
    </row>
    <row r="26" spans="1:5" s="3" customFormat="1" ht="220.5">
      <c r="A26" s="2" t="s">
        <v>546</v>
      </c>
      <c r="B26" s="7" t="s">
        <v>191</v>
      </c>
      <c r="C26" s="7"/>
      <c r="D26" s="135">
        <f>D27</f>
        <v>209799.5</v>
      </c>
      <c r="E26" s="135">
        <f>E27</f>
        <v>0</v>
      </c>
    </row>
    <row r="27" spans="1:6" s="3" customFormat="1" ht="39" customHeight="1">
      <c r="A27" s="2" t="s">
        <v>509</v>
      </c>
      <c r="B27" s="7" t="s">
        <v>191</v>
      </c>
      <c r="C27" s="7" t="s">
        <v>510</v>
      </c>
      <c r="D27" s="135">
        <v>209799.5</v>
      </c>
      <c r="E27" s="135">
        <v>0</v>
      </c>
      <c r="F27" s="3" t="s">
        <v>484</v>
      </c>
    </row>
    <row r="28" spans="1:5" s="3" customFormat="1" ht="206.25" customHeight="1">
      <c r="A28" s="2" t="s">
        <v>7</v>
      </c>
      <c r="B28" s="7" t="s">
        <v>192</v>
      </c>
      <c r="C28" s="7"/>
      <c r="D28" s="135">
        <f>D29</f>
        <v>2853.8</v>
      </c>
      <c r="E28" s="135">
        <f>E29</f>
        <v>0</v>
      </c>
    </row>
    <row r="29" spans="1:6" s="3" customFormat="1" ht="39" customHeight="1">
      <c r="A29" s="2" t="s">
        <v>509</v>
      </c>
      <c r="B29" s="7" t="s">
        <v>192</v>
      </c>
      <c r="C29" s="7" t="s">
        <v>510</v>
      </c>
      <c r="D29" s="135">
        <v>2853.8</v>
      </c>
      <c r="E29" s="135">
        <v>0</v>
      </c>
      <c r="F29" s="3" t="s">
        <v>484</v>
      </c>
    </row>
    <row r="30" spans="1:5" s="3" customFormat="1" ht="226.5" customHeight="1">
      <c r="A30" s="2" t="s">
        <v>547</v>
      </c>
      <c r="B30" s="7" t="s">
        <v>193</v>
      </c>
      <c r="C30" s="7"/>
      <c r="D30" s="135">
        <f>D31</f>
        <v>73915.5</v>
      </c>
      <c r="E30" s="135">
        <f>E31</f>
        <v>0</v>
      </c>
    </row>
    <row r="31" spans="1:6" s="3" customFormat="1" ht="31.5">
      <c r="A31" s="2" t="s">
        <v>509</v>
      </c>
      <c r="B31" s="7" t="s">
        <v>193</v>
      </c>
      <c r="C31" s="7" t="s">
        <v>510</v>
      </c>
      <c r="D31" s="135">
        <v>73915.5</v>
      </c>
      <c r="E31" s="135">
        <v>0</v>
      </c>
      <c r="F31" s="3" t="s">
        <v>484</v>
      </c>
    </row>
    <row r="32" spans="1:6" s="22" customFormat="1" ht="31.5">
      <c r="A32" s="2" t="s">
        <v>195</v>
      </c>
      <c r="B32" s="7" t="s">
        <v>196</v>
      </c>
      <c r="C32" s="7"/>
      <c r="D32" s="135">
        <f>D39+D41+D43+D35+D33+D37</f>
        <v>606901.2000000001</v>
      </c>
      <c r="E32" s="135">
        <f>E39+E41+E43+E35+E33</f>
        <v>0</v>
      </c>
      <c r="F32" s="3"/>
    </row>
    <row r="33" spans="1:6" s="22" customFormat="1" ht="21" customHeight="1">
      <c r="A33" s="2" t="s">
        <v>748</v>
      </c>
      <c r="B33" s="7" t="s">
        <v>747</v>
      </c>
      <c r="C33" s="7"/>
      <c r="D33" s="135">
        <f>D34</f>
        <v>2518</v>
      </c>
      <c r="E33" s="135">
        <v>0</v>
      </c>
      <c r="F33" s="3"/>
    </row>
    <row r="34" spans="1:6" s="22" customFormat="1" ht="31.5">
      <c r="A34" s="2" t="s">
        <v>509</v>
      </c>
      <c r="B34" s="7" t="s">
        <v>747</v>
      </c>
      <c r="C34" s="7" t="s">
        <v>510</v>
      </c>
      <c r="D34" s="135">
        <v>2518</v>
      </c>
      <c r="E34" s="135">
        <v>0</v>
      </c>
      <c r="F34" s="3"/>
    </row>
    <row r="35" spans="1:6" s="22" customFormat="1" ht="31.5">
      <c r="A35" s="2" t="s">
        <v>511</v>
      </c>
      <c r="B35" s="7" t="s">
        <v>200</v>
      </c>
      <c r="C35" s="7"/>
      <c r="D35" s="135">
        <f>D36</f>
        <v>137935</v>
      </c>
      <c r="E35" s="135">
        <f>E36</f>
        <v>0</v>
      </c>
      <c r="F35" s="3"/>
    </row>
    <row r="36" spans="1:6" s="22" customFormat="1" ht="31.5">
      <c r="A36" s="2" t="s">
        <v>509</v>
      </c>
      <c r="B36" s="7" t="s">
        <v>200</v>
      </c>
      <c r="C36" s="7" t="s">
        <v>510</v>
      </c>
      <c r="D36" s="135">
        <v>137935</v>
      </c>
      <c r="E36" s="135">
        <v>0</v>
      </c>
      <c r="F36" s="3"/>
    </row>
    <row r="37" spans="1:6" s="22" customFormat="1" ht="47.25">
      <c r="A37" s="2" t="s">
        <v>1084</v>
      </c>
      <c r="B37" s="7" t="s">
        <v>1083</v>
      </c>
      <c r="C37" s="7"/>
      <c r="D37" s="135">
        <f>D38</f>
        <v>41343.4</v>
      </c>
      <c r="E37" s="135">
        <v>0</v>
      </c>
      <c r="F37" s="3"/>
    </row>
    <row r="38" spans="1:6" s="22" customFormat="1" ht="31.5">
      <c r="A38" s="2" t="s">
        <v>509</v>
      </c>
      <c r="B38" s="7" t="s">
        <v>1083</v>
      </c>
      <c r="C38" s="7" t="s">
        <v>510</v>
      </c>
      <c r="D38" s="135">
        <v>41343.4</v>
      </c>
      <c r="E38" s="135">
        <v>0</v>
      </c>
      <c r="F38" s="3"/>
    </row>
    <row r="39" spans="1:5" s="3" customFormat="1" ht="198" customHeight="1">
      <c r="A39" s="2" t="s">
        <v>548</v>
      </c>
      <c r="B39" s="7" t="s">
        <v>197</v>
      </c>
      <c r="C39" s="7"/>
      <c r="D39" s="135">
        <f>D40</f>
        <v>371280.9</v>
      </c>
      <c r="E39" s="135">
        <f>E40</f>
        <v>0</v>
      </c>
    </row>
    <row r="40" spans="1:6" s="3" customFormat="1" ht="31.5">
      <c r="A40" s="2" t="s">
        <v>509</v>
      </c>
      <c r="B40" s="7" t="s">
        <v>197</v>
      </c>
      <c r="C40" s="7" t="s">
        <v>510</v>
      </c>
      <c r="D40" s="135">
        <v>371280.9</v>
      </c>
      <c r="E40" s="135">
        <v>0</v>
      </c>
      <c r="F40" s="3" t="s">
        <v>484</v>
      </c>
    </row>
    <row r="41" spans="1:5" s="3" customFormat="1" ht="198" customHeight="1">
      <c r="A41" s="2" t="s">
        <v>549</v>
      </c>
      <c r="B41" s="7" t="s">
        <v>198</v>
      </c>
      <c r="C41" s="7"/>
      <c r="D41" s="135">
        <f>D42</f>
        <v>15376.5</v>
      </c>
      <c r="E41" s="135">
        <f>E42</f>
        <v>0</v>
      </c>
    </row>
    <row r="42" spans="1:6" s="3" customFormat="1" ht="31.5">
      <c r="A42" s="2" t="s">
        <v>509</v>
      </c>
      <c r="B42" s="7" t="s">
        <v>198</v>
      </c>
      <c r="C42" s="7" t="s">
        <v>510</v>
      </c>
      <c r="D42" s="135">
        <v>15376.5</v>
      </c>
      <c r="E42" s="135">
        <v>0</v>
      </c>
      <c r="F42" s="3" t="s">
        <v>484</v>
      </c>
    </row>
    <row r="43" spans="1:5" s="3" customFormat="1" ht="214.5" customHeight="1">
      <c r="A43" s="2" t="s">
        <v>550</v>
      </c>
      <c r="B43" s="7" t="s">
        <v>199</v>
      </c>
      <c r="C43" s="7"/>
      <c r="D43" s="135">
        <f>D44</f>
        <v>38447.4</v>
      </c>
      <c r="E43" s="135">
        <f>E44</f>
        <v>0</v>
      </c>
    </row>
    <row r="44" spans="1:6" s="3" customFormat="1" ht="31.5" customHeight="1">
      <c r="A44" s="2" t="s">
        <v>509</v>
      </c>
      <c r="B44" s="7" t="s">
        <v>199</v>
      </c>
      <c r="C44" s="7" t="s">
        <v>510</v>
      </c>
      <c r="D44" s="135">
        <v>38447.4</v>
      </c>
      <c r="E44" s="135">
        <v>0</v>
      </c>
      <c r="F44" s="3" t="s">
        <v>484</v>
      </c>
    </row>
    <row r="45" spans="1:6" s="22" customFormat="1" ht="31.5">
      <c r="A45" s="2" t="s">
        <v>201</v>
      </c>
      <c r="B45" s="7" t="s">
        <v>202</v>
      </c>
      <c r="C45" s="7"/>
      <c r="D45" s="135">
        <f>D50+D46+D48</f>
        <v>59018</v>
      </c>
      <c r="E45" s="135">
        <f>E50+E46+E48</f>
        <v>0</v>
      </c>
      <c r="F45" s="3"/>
    </row>
    <row r="46" spans="1:5" s="3" customFormat="1" ht="49.5" customHeight="1">
      <c r="A46" s="2" t="s">
        <v>615</v>
      </c>
      <c r="B46" s="7" t="s">
        <v>43</v>
      </c>
      <c r="C46" s="7"/>
      <c r="D46" s="135">
        <f>D47</f>
        <v>15261</v>
      </c>
      <c r="E46" s="135">
        <f>E47</f>
        <v>0</v>
      </c>
    </row>
    <row r="47" spans="1:5" s="3" customFormat="1" ht="31.5">
      <c r="A47" s="2" t="s">
        <v>509</v>
      </c>
      <c r="B47" s="7" t="s">
        <v>43</v>
      </c>
      <c r="C47" s="7" t="s">
        <v>510</v>
      </c>
      <c r="D47" s="135">
        <v>15261</v>
      </c>
      <c r="E47" s="135">
        <v>0</v>
      </c>
    </row>
    <row r="48" spans="1:5" s="3" customFormat="1" ht="39" customHeight="1">
      <c r="A48" s="2" t="s">
        <v>748</v>
      </c>
      <c r="B48" s="7" t="s">
        <v>1085</v>
      </c>
      <c r="C48" s="7"/>
      <c r="D48" s="135">
        <f>D49</f>
        <v>300</v>
      </c>
      <c r="E48" s="135">
        <v>0</v>
      </c>
    </row>
    <row r="49" spans="1:5" s="3" customFormat="1" ht="31.5">
      <c r="A49" s="2" t="s">
        <v>509</v>
      </c>
      <c r="B49" s="7" t="s">
        <v>1085</v>
      </c>
      <c r="C49" s="7" t="s">
        <v>510</v>
      </c>
      <c r="D49" s="135">
        <v>300</v>
      </c>
      <c r="E49" s="135">
        <v>0</v>
      </c>
    </row>
    <row r="50" spans="1:5" s="3" customFormat="1" ht="15.75">
      <c r="A50" s="2" t="s">
        <v>187</v>
      </c>
      <c r="B50" s="7" t="s">
        <v>203</v>
      </c>
      <c r="C50" s="7"/>
      <c r="D50" s="135">
        <f>D51</f>
        <v>43457</v>
      </c>
      <c r="E50" s="135">
        <f>E51</f>
        <v>0</v>
      </c>
    </row>
    <row r="51" spans="1:6" s="3" customFormat="1" ht="31.5">
      <c r="A51" s="2" t="s">
        <v>509</v>
      </c>
      <c r="B51" s="7" t="s">
        <v>203</v>
      </c>
      <c r="C51" s="7" t="s">
        <v>510</v>
      </c>
      <c r="D51" s="135">
        <v>43457</v>
      </c>
      <c r="E51" s="135">
        <v>0</v>
      </c>
      <c r="F51" s="3" t="s">
        <v>525</v>
      </c>
    </row>
    <row r="52" spans="1:5" s="3" customFormat="1" ht="39" customHeight="1">
      <c r="A52" s="2" t="s">
        <v>327</v>
      </c>
      <c r="B52" s="7" t="s">
        <v>205</v>
      </c>
      <c r="C52" s="7"/>
      <c r="D52" s="135">
        <f>D53+D58+D56</f>
        <v>23946.8</v>
      </c>
      <c r="E52" s="135">
        <f>E53+E58+E56</f>
        <v>0</v>
      </c>
    </row>
    <row r="53" spans="1:5" s="3" customFormat="1" ht="22.5" customHeight="1">
      <c r="A53" s="2" t="s">
        <v>462</v>
      </c>
      <c r="B53" s="7" t="s">
        <v>63</v>
      </c>
      <c r="C53" s="7"/>
      <c r="D53" s="135">
        <f>D54+D55</f>
        <v>2100</v>
      </c>
      <c r="E53" s="135">
        <f>E54+E55</f>
        <v>0</v>
      </c>
    </row>
    <row r="54" spans="1:5" s="3" customFormat="1" ht="15.75">
      <c r="A54" s="2" t="s">
        <v>514</v>
      </c>
      <c r="B54" s="7" t="s">
        <v>63</v>
      </c>
      <c r="C54" s="7" t="s">
        <v>513</v>
      </c>
      <c r="D54" s="135">
        <v>500</v>
      </c>
      <c r="E54" s="135">
        <v>0</v>
      </c>
    </row>
    <row r="55" spans="1:5" s="3" customFormat="1" ht="31.5">
      <c r="A55" s="2" t="s">
        <v>509</v>
      </c>
      <c r="B55" s="7" t="s">
        <v>63</v>
      </c>
      <c r="C55" s="7" t="s">
        <v>510</v>
      </c>
      <c r="D55" s="135">
        <v>1600</v>
      </c>
      <c r="E55" s="135">
        <v>0</v>
      </c>
    </row>
    <row r="56" spans="1:5" s="3" customFormat="1" ht="78.75">
      <c r="A56" s="2" t="s">
        <v>784</v>
      </c>
      <c r="B56" s="7" t="s">
        <v>65</v>
      </c>
      <c r="C56" s="7"/>
      <c r="D56" s="135">
        <f>D57</f>
        <v>3329.3</v>
      </c>
      <c r="E56" s="135">
        <f>E57</f>
        <v>0</v>
      </c>
    </row>
    <row r="57" spans="1:6" s="3" customFormat="1" ht="15.75">
      <c r="A57" s="2" t="s">
        <v>514</v>
      </c>
      <c r="B57" s="7" t="s">
        <v>65</v>
      </c>
      <c r="C57" s="7" t="s">
        <v>513</v>
      </c>
      <c r="D57" s="135">
        <v>3329.3</v>
      </c>
      <c r="E57" s="135">
        <v>0</v>
      </c>
      <c r="F57" s="3" t="s">
        <v>484</v>
      </c>
    </row>
    <row r="58" spans="1:5" s="3" customFormat="1" ht="94.5">
      <c r="A58" s="2" t="s">
        <v>785</v>
      </c>
      <c r="B58" s="7" t="s">
        <v>64</v>
      </c>
      <c r="C58" s="7"/>
      <c r="D58" s="135">
        <f>D59+D60</f>
        <v>18517.5</v>
      </c>
      <c r="E58" s="135">
        <f>E59+E60</f>
        <v>0</v>
      </c>
    </row>
    <row r="59" spans="1:6" s="3" customFormat="1" ht="31.5">
      <c r="A59" s="2" t="s">
        <v>529</v>
      </c>
      <c r="B59" s="7" t="s">
        <v>64</v>
      </c>
      <c r="C59" s="7" t="s">
        <v>513</v>
      </c>
      <c r="D59" s="135">
        <v>11743.5</v>
      </c>
      <c r="E59" s="135">
        <v>0</v>
      </c>
      <c r="F59" s="3" t="s">
        <v>484</v>
      </c>
    </row>
    <row r="60" spans="1:5" s="3" customFormat="1" ht="31.5">
      <c r="A60" s="2" t="s">
        <v>509</v>
      </c>
      <c r="B60" s="7" t="s">
        <v>64</v>
      </c>
      <c r="C60" s="7" t="s">
        <v>510</v>
      </c>
      <c r="D60" s="135">
        <v>6774</v>
      </c>
      <c r="E60" s="135">
        <v>0</v>
      </c>
    </row>
    <row r="61" spans="1:5" s="3" customFormat="1" ht="31.5">
      <c r="A61" s="2" t="s">
        <v>208</v>
      </c>
      <c r="B61" s="7" t="s">
        <v>207</v>
      </c>
      <c r="C61" s="7"/>
      <c r="D61" s="135">
        <f>D62</f>
        <v>2500</v>
      </c>
      <c r="E61" s="135">
        <f>E62</f>
        <v>0</v>
      </c>
    </row>
    <row r="62" spans="1:5" s="3" customFormat="1" ht="15.75">
      <c r="A62" s="2" t="s">
        <v>26</v>
      </c>
      <c r="B62" s="7" t="s">
        <v>66</v>
      </c>
      <c r="C62" s="7"/>
      <c r="D62" s="135">
        <f>D63+D64+D65</f>
        <v>2500</v>
      </c>
      <c r="E62" s="135">
        <f>E63+E64+E65</f>
        <v>0</v>
      </c>
    </row>
    <row r="63" spans="1:6" s="3" customFormat="1" ht="63">
      <c r="A63" s="2" t="s">
        <v>501</v>
      </c>
      <c r="B63" s="7" t="s">
        <v>66</v>
      </c>
      <c r="C63" s="7" t="s">
        <v>502</v>
      </c>
      <c r="D63" s="135">
        <v>1510</v>
      </c>
      <c r="E63" s="135">
        <v>0</v>
      </c>
      <c r="F63" s="3" t="s">
        <v>525</v>
      </c>
    </row>
    <row r="64" spans="1:6" s="3" customFormat="1" ht="31.5">
      <c r="A64" s="2" t="s">
        <v>529</v>
      </c>
      <c r="B64" s="7" t="s">
        <v>66</v>
      </c>
      <c r="C64" s="7" t="s">
        <v>503</v>
      </c>
      <c r="D64" s="135">
        <v>720</v>
      </c>
      <c r="E64" s="135">
        <v>0</v>
      </c>
      <c r="F64" s="3" t="s">
        <v>525</v>
      </c>
    </row>
    <row r="65" spans="1:5" s="3" customFormat="1" ht="31.5">
      <c r="A65" s="2" t="s">
        <v>509</v>
      </c>
      <c r="B65" s="7" t="s">
        <v>66</v>
      </c>
      <c r="C65" s="7" t="s">
        <v>510</v>
      </c>
      <c r="D65" s="135">
        <v>270</v>
      </c>
      <c r="E65" s="135">
        <v>0</v>
      </c>
    </row>
    <row r="66" spans="1:5" s="3" customFormat="1" ht="31.5">
      <c r="A66" s="2" t="s">
        <v>1093</v>
      </c>
      <c r="B66" s="7" t="s">
        <v>850</v>
      </c>
      <c r="C66" s="7"/>
      <c r="D66" s="135">
        <v>0</v>
      </c>
      <c r="E66" s="135">
        <v>0</v>
      </c>
    </row>
    <row r="67" spans="1:5" s="3" customFormat="1" ht="31.5">
      <c r="A67" s="2" t="s">
        <v>211</v>
      </c>
      <c r="B67" s="7" t="s">
        <v>209</v>
      </c>
      <c r="C67" s="7"/>
      <c r="D67" s="135">
        <f>D68</f>
        <v>37051</v>
      </c>
      <c r="E67" s="135">
        <f>E68</f>
        <v>0</v>
      </c>
    </row>
    <row r="68" spans="1:5" s="3" customFormat="1" ht="63">
      <c r="A68" s="2" t="s">
        <v>460</v>
      </c>
      <c r="B68" s="7" t="s">
        <v>67</v>
      </c>
      <c r="C68" s="7"/>
      <c r="D68" s="135">
        <f>D69+D70+D71</f>
        <v>37051</v>
      </c>
      <c r="E68" s="135">
        <f>E69+E70+E71</f>
        <v>0</v>
      </c>
    </row>
    <row r="69" spans="1:6" s="3" customFormat="1" ht="63">
      <c r="A69" s="2" t="s">
        <v>501</v>
      </c>
      <c r="B69" s="7" t="s">
        <v>67</v>
      </c>
      <c r="C69" s="7" t="s">
        <v>502</v>
      </c>
      <c r="D69" s="135">
        <v>30815</v>
      </c>
      <c r="E69" s="135">
        <v>0</v>
      </c>
      <c r="F69" s="3" t="s">
        <v>525</v>
      </c>
    </row>
    <row r="70" spans="1:6" s="3" customFormat="1" ht="31.5">
      <c r="A70" s="2" t="s">
        <v>529</v>
      </c>
      <c r="B70" s="7" t="s">
        <v>67</v>
      </c>
      <c r="C70" s="7" t="s">
        <v>503</v>
      </c>
      <c r="D70" s="135">
        <v>6073</v>
      </c>
      <c r="E70" s="135">
        <v>0</v>
      </c>
      <c r="F70" s="3" t="s">
        <v>525</v>
      </c>
    </row>
    <row r="71" spans="1:6" s="3" customFormat="1" ht="15.75">
      <c r="A71" s="2" t="s">
        <v>504</v>
      </c>
      <c r="B71" s="7" t="s">
        <v>67</v>
      </c>
      <c r="C71" s="7" t="s">
        <v>505</v>
      </c>
      <c r="D71" s="135">
        <v>163</v>
      </c>
      <c r="E71" s="135">
        <v>0</v>
      </c>
      <c r="F71" s="3" t="s">
        <v>525</v>
      </c>
    </row>
    <row r="72" spans="1:5" s="3" customFormat="1" ht="63">
      <c r="A72" s="2" t="s">
        <v>204</v>
      </c>
      <c r="B72" s="7" t="s">
        <v>210</v>
      </c>
      <c r="C72" s="7"/>
      <c r="D72" s="135">
        <f>D73+D75+D77+D81+D83+D79+D87+D85</f>
        <v>60555.100000000006</v>
      </c>
      <c r="E72" s="135">
        <f>E73+E75+E77+E81+E83+E79+E87</f>
        <v>0</v>
      </c>
    </row>
    <row r="73" spans="1:5" s="3" customFormat="1" ht="15.75">
      <c r="A73" s="2" t="s">
        <v>185</v>
      </c>
      <c r="B73" s="7" t="s">
        <v>352</v>
      </c>
      <c r="C73" s="7"/>
      <c r="D73" s="135">
        <f>D74</f>
        <v>1578</v>
      </c>
      <c r="E73" s="135">
        <f>E74</f>
        <v>0</v>
      </c>
    </row>
    <row r="74" spans="1:5" s="3" customFormat="1" ht="31.5">
      <c r="A74" s="2" t="s">
        <v>509</v>
      </c>
      <c r="B74" s="7" t="s">
        <v>352</v>
      </c>
      <c r="C74" s="7" t="s">
        <v>510</v>
      </c>
      <c r="D74" s="135">
        <v>1578</v>
      </c>
      <c r="E74" s="135">
        <v>0</v>
      </c>
    </row>
    <row r="75" spans="1:5" s="3" customFormat="1" ht="31.5">
      <c r="A75" s="2" t="s">
        <v>186</v>
      </c>
      <c r="B75" s="7" t="s">
        <v>353</v>
      </c>
      <c r="C75" s="7"/>
      <c r="D75" s="135">
        <f>D76</f>
        <v>13120</v>
      </c>
      <c r="E75" s="135">
        <f>E76</f>
        <v>0</v>
      </c>
    </row>
    <row r="76" spans="1:5" s="3" customFormat="1" ht="31.5">
      <c r="A76" s="2" t="s">
        <v>509</v>
      </c>
      <c r="B76" s="7" t="s">
        <v>353</v>
      </c>
      <c r="C76" s="7" t="s">
        <v>510</v>
      </c>
      <c r="D76" s="135">
        <v>13120</v>
      </c>
      <c r="E76" s="135">
        <v>0</v>
      </c>
    </row>
    <row r="77" spans="1:5" s="3" customFormat="1" ht="94.5">
      <c r="A77" s="2" t="s">
        <v>291</v>
      </c>
      <c r="B77" s="7" t="s">
        <v>68</v>
      </c>
      <c r="C77" s="19"/>
      <c r="D77" s="135">
        <f>D78</f>
        <v>23363.9</v>
      </c>
      <c r="E77" s="135">
        <f>E78</f>
        <v>0</v>
      </c>
    </row>
    <row r="78" spans="1:6" s="3" customFormat="1" ht="31.5">
      <c r="A78" s="2" t="s">
        <v>509</v>
      </c>
      <c r="B78" s="7" t="s">
        <v>68</v>
      </c>
      <c r="C78" s="7" t="s">
        <v>510</v>
      </c>
      <c r="D78" s="135">
        <v>23363.9</v>
      </c>
      <c r="E78" s="135">
        <v>0</v>
      </c>
      <c r="F78" s="3" t="s">
        <v>484</v>
      </c>
    </row>
    <row r="79" spans="1:5" s="3" customFormat="1" ht="162" customHeight="1">
      <c r="A79" s="2" t="s">
        <v>822</v>
      </c>
      <c r="B79" s="7" t="s">
        <v>71</v>
      </c>
      <c r="C79" s="7"/>
      <c r="D79" s="135">
        <f>D80</f>
        <v>280.8</v>
      </c>
      <c r="E79" s="135">
        <f>E80</f>
        <v>0</v>
      </c>
    </row>
    <row r="80" spans="1:6" s="3" customFormat="1" ht="15.75">
      <c r="A80" s="2" t="s">
        <v>514</v>
      </c>
      <c r="B80" s="7" t="s">
        <v>71</v>
      </c>
      <c r="C80" s="7" t="s">
        <v>513</v>
      </c>
      <c r="D80" s="135">
        <v>280.8</v>
      </c>
      <c r="E80" s="135">
        <v>0</v>
      </c>
      <c r="F80" s="3" t="s">
        <v>484</v>
      </c>
    </row>
    <row r="81" spans="1:5" s="3" customFormat="1" ht="63">
      <c r="A81" s="2" t="s">
        <v>552</v>
      </c>
      <c r="B81" s="7" t="s">
        <v>69</v>
      </c>
      <c r="C81" s="7"/>
      <c r="D81" s="135">
        <f>D82</f>
        <v>10818.7</v>
      </c>
      <c r="E81" s="135">
        <f>E82</f>
        <v>0</v>
      </c>
    </row>
    <row r="82" spans="1:6" s="3" customFormat="1" ht="31.5">
      <c r="A82" s="2" t="s">
        <v>509</v>
      </c>
      <c r="B82" s="7" t="s">
        <v>69</v>
      </c>
      <c r="C82" s="7" t="s">
        <v>510</v>
      </c>
      <c r="D82" s="135">
        <v>10818.7</v>
      </c>
      <c r="E82" s="135">
        <v>0</v>
      </c>
      <c r="F82" s="3" t="s">
        <v>484</v>
      </c>
    </row>
    <row r="83" spans="1:5" s="3" customFormat="1" ht="78.75">
      <c r="A83" s="2" t="s">
        <v>553</v>
      </c>
      <c r="B83" s="7" t="s">
        <v>70</v>
      </c>
      <c r="C83" s="7"/>
      <c r="D83" s="135">
        <f>D84</f>
        <v>1009.6</v>
      </c>
      <c r="E83" s="135">
        <f>E84</f>
        <v>0</v>
      </c>
    </row>
    <row r="84" spans="1:6" s="3" customFormat="1" ht="31.5">
      <c r="A84" s="2" t="s">
        <v>509</v>
      </c>
      <c r="B84" s="7" t="s">
        <v>70</v>
      </c>
      <c r="C84" s="7" t="s">
        <v>513</v>
      </c>
      <c r="D84" s="135">
        <v>1009.6</v>
      </c>
      <c r="E84" s="135">
        <v>0</v>
      </c>
      <c r="F84" s="3" t="s">
        <v>484</v>
      </c>
    </row>
    <row r="85" spans="1:5" s="3" customFormat="1" ht="68.25" customHeight="1">
      <c r="A85" s="2" t="s">
        <v>750</v>
      </c>
      <c r="B85" s="7" t="s">
        <v>749</v>
      </c>
      <c r="C85" s="7"/>
      <c r="D85" s="135">
        <f>D86</f>
        <v>699.5</v>
      </c>
      <c r="E85" s="135">
        <v>0</v>
      </c>
    </row>
    <row r="86" spans="1:5" s="3" customFormat="1" ht="31.5">
      <c r="A86" s="2" t="s">
        <v>509</v>
      </c>
      <c r="B86" s="7" t="s">
        <v>749</v>
      </c>
      <c r="C86" s="7" t="s">
        <v>513</v>
      </c>
      <c r="D86" s="135">
        <v>699.5</v>
      </c>
      <c r="E86" s="135">
        <v>0</v>
      </c>
    </row>
    <row r="87" spans="1:5" s="3" customFormat="1" ht="63">
      <c r="A87" s="2" t="s">
        <v>781</v>
      </c>
      <c r="B87" s="7" t="s">
        <v>40</v>
      </c>
      <c r="C87" s="7"/>
      <c r="D87" s="146">
        <f>D88</f>
        <v>9684.6</v>
      </c>
      <c r="E87" s="135">
        <f>E88</f>
        <v>0</v>
      </c>
    </row>
    <row r="88" spans="1:5" s="3" customFormat="1" ht="31.5">
      <c r="A88" s="2" t="s">
        <v>509</v>
      </c>
      <c r="B88" s="7" t="s">
        <v>40</v>
      </c>
      <c r="C88" s="7" t="s">
        <v>510</v>
      </c>
      <c r="D88" s="135">
        <v>9684.6</v>
      </c>
      <c r="E88" s="135">
        <v>0</v>
      </c>
    </row>
    <row r="89" spans="1:5" s="3" customFormat="1" ht="47.25">
      <c r="A89" s="2" t="s">
        <v>206</v>
      </c>
      <c r="B89" s="7" t="s">
        <v>212</v>
      </c>
      <c r="C89" s="7"/>
      <c r="D89" s="135">
        <f>D92+D94+D90</f>
        <v>45164.6</v>
      </c>
      <c r="E89" s="135">
        <f>E92+E94+E90</f>
        <v>0</v>
      </c>
    </row>
    <row r="90" spans="1:5" s="3" customFormat="1" ht="31.5">
      <c r="A90" s="2" t="s">
        <v>91</v>
      </c>
      <c r="B90" s="7" t="s">
        <v>72</v>
      </c>
      <c r="C90" s="7"/>
      <c r="D90" s="135">
        <f>D91</f>
        <v>1425.4</v>
      </c>
      <c r="E90" s="135">
        <f>E91</f>
        <v>0</v>
      </c>
    </row>
    <row r="91" spans="1:6" s="3" customFormat="1" ht="15.75">
      <c r="A91" s="2" t="s">
        <v>514</v>
      </c>
      <c r="B91" s="7" t="s">
        <v>72</v>
      </c>
      <c r="C91" s="7" t="s">
        <v>513</v>
      </c>
      <c r="D91" s="135">
        <v>1425.4</v>
      </c>
      <c r="E91" s="135">
        <v>0</v>
      </c>
      <c r="F91" s="3" t="s">
        <v>486</v>
      </c>
    </row>
    <row r="92" spans="1:5" s="3" customFormat="1" ht="31.5">
      <c r="A92" s="2" t="s">
        <v>533</v>
      </c>
      <c r="B92" s="7" t="s">
        <v>76</v>
      </c>
      <c r="C92" s="7"/>
      <c r="D92" s="135">
        <f>D93</f>
        <v>144</v>
      </c>
      <c r="E92" s="135">
        <f>E93</f>
        <v>0</v>
      </c>
    </row>
    <row r="93" spans="1:6" s="3" customFormat="1" ht="31.5">
      <c r="A93" s="2" t="s">
        <v>529</v>
      </c>
      <c r="B93" s="7" t="s">
        <v>76</v>
      </c>
      <c r="C93" s="7" t="s">
        <v>503</v>
      </c>
      <c r="D93" s="135">
        <v>144</v>
      </c>
      <c r="E93" s="135">
        <v>0</v>
      </c>
      <c r="F93" s="3" t="s">
        <v>484</v>
      </c>
    </row>
    <row r="94" spans="1:5" s="3" customFormat="1" ht="196.5" customHeight="1">
      <c r="A94" s="2" t="s">
        <v>5</v>
      </c>
      <c r="B94" s="7" t="s">
        <v>360</v>
      </c>
      <c r="C94" s="19"/>
      <c r="D94" s="135">
        <f>D95</f>
        <v>43595.2</v>
      </c>
      <c r="E94" s="135">
        <f>E95</f>
        <v>0</v>
      </c>
    </row>
    <row r="95" spans="1:6" s="3" customFormat="1" ht="15.75">
      <c r="A95" s="2" t="s">
        <v>514</v>
      </c>
      <c r="B95" s="7" t="s">
        <v>360</v>
      </c>
      <c r="C95" s="7" t="s">
        <v>513</v>
      </c>
      <c r="D95" s="135">
        <v>43595.2</v>
      </c>
      <c r="E95" s="135">
        <v>0</v>
      </c>
      <c r="F95" s="3" t="s">
        <v>484</v>
      </c>
    </row>
    <row r="96" spans="1:5" s="3" customFormat="1" ht="63">
      <c r="A96" s="2" t="s">
        <v>830</v>
      </c>
      <c r="B96" s="7" t="s">
        <v>829</v>
      </c>
      <c r="C96" s="7"/>
      <c r="D96" s="135">
        <v>0</v>
      </c>
      <c r="E96" s="135">
        <v>0</v>
      </c>
    </row>
    <row r="97" spans="1:5" s="3" customFormat="1" ht="47.25">
      <c r="A97" s="2" t="s">
        <v>826</v>
      </c>
      <c r="B97" s="7" t="s">
        <v>827</v>
      </c>
      <c r="C97" s="7"/>
      <c r="D97" s="135">
        <f>D98</f>
        <v>10380</v>
      </c>
      <c r="E97" s="135">
        <v>0</v>
      </c>
    </row>
    <row r="98" spans="1:5" s="3" customFormat="1" ht="15.75">
      <c r="A98" s="2" t="s">
        <v>187</v>
      </c>
      <c r="B98" s="7" t="s">
        <v>828</v>
      </c>
      <c r="C98" s="7"/>
      <c r="D98" s="135">
        <f>D99</f>
        <v>10380</v>
      </c>
      <c r="E98" s="135">
        <v>0</v>
      </c>
    </row>
    <row r="99" spans="1:5" s="3" customFormat="1" ht="31.5">
      <c r="A99" s="2" t="s">
        <v>509</v>
      </c>
      <c r="B99" s="7" t="s">
        <v>828</v>
      </c>
      <c r="C99" s="7" t="s">
        <v>510</v>
      </c>
      <c r="D99" s="135">
        <v>10380</v>
      </c>
      <c r="E99" s="135">
        <v>0</v>
      </c>
    </row>
    <row r="100" spans="1:6" s="22" customFormat="1" ht="47.25">
      <c r="A100" s="57" t="s">
        <v>110</v>
      </c>
      <c r="B100" s="5" t="s">
        <v>213</v>
      </c>
      <c r="C100" s="5"/>
      <c r="D100" s="137">
        <f>D101+D106+D109</f>
        <v>102881</v>
      </c>
      <c r="E100" s="137">
        <f>E101+E106+E109</f>
        <v>0</v>
      </c>
      <c r="F100" s="3"/>
    </row>
    <row r="101" spans="1:6" s="22" customFormat="1" ht="78.75">
      <c r="A101" s="2" t="s">
        <v>531</v>
      </c>
      <c r="B101" s="7" t="s">
        <v>215</v>
      </c>
      <c r="C101" s="7"/>
      <c r="D101" s="135">
        <f>D102</f>
        <v>19392</v>
      </c>
      <c r="E101" s="135">
        <f>E102</f>
        <v>0</v>
      </c>
      <c r="F101" s="3"/>
    </row>
    <row r="102" spans="1:5" s="3" customFormat="1" ht="15.75">
      <c r="A102" s="2" t="s">
        <v>530</v>
      </c>
      <c r="B102" s="7" t="s">
        <v>355</v>
      </c>
      <c r="C102" s="7"/>
      <c r="D102" s="135">
        <f>D103+D104+D105</f>
        <v>19392</v>
      </c>
      <c r="E102" s="135">
        <f>E103+E104+E105</f>
        <v>0</v>
      </c>
    </row>
    <row r="103" spans="1:6" s="3" customFormat="1" ht="63">
      <c r="A103" s="2" t="s">
        <v>501</v>
      </c>
      <c r="B103" s="7" t="s">
        <v>355</v>
      </c>
      <c r="C103" s="7" t="s">
        <v>502</v>
      </c>
      <c r="D103" s="135">
        <v>17435</v>
      </c>
      <c r="E103" s="135">
        <v>0</v>
      </c>
      <c r="F103" s="3" t="s">
        <v>525</v>
      </c>
    </row>
    <row r="104" spans="1:6" s="3" customFormat="1" ht="31.5">
      <c r="A104" s="2" t="s">
        <v>529</v>
      </c>
      <c r="B104" s="7" t="s">
        <v>355</v>
      </c>
      <c r="C104" s="7" t="s">
        <v>503</v>
      </c>
      <c r="D104" s="135">
        <v>1954</v>
      </c>
      <c r="E104" s="135">
        <v>0</v>
      </c>
      <c r="F104" s="3" t="s">
        <v>525</v>
      </c>
    </row>
    <row r="105" spans="1:6" s="3" customFormat="1" ht="15.75">
      <c r="A105" s="2" t="s">
        <v>504</v>
      </c>
      <c r="B105" s="7" t="s">
        <v>355</v>
      </c>
      <c r="C105" s="7" t="s">
        <v>505</v>
      </c>
      <c r="D105" s="135">
        <v>3</v>
      </c>
      <c r="E105" s="135">
        <v>0</v>
      </c>
      <c r="F105" s="3" t="s">
        <v>525</v>
      </c>
    </row>
    <row r="106" spans="1:5" s="3" customFormat="1" ht="78.75">
      <c r="A106" s="2" t="s">
        <v>214</v>
      </c>
      <c r="B106" s="7" t="s">
        <v>217</v>
      </c>
      <c r="C106" s="7"/>
      <c r="D106" s="135">
        <f>D107</f>
        <v>70154</v>
      </c>
      <c r="E106" s="135">
        <f>E107</f>
        <v>0</v>
      </c>
    </row>
    <row r="107" spans="1:5" s="3" customFormat="1" ht="15.75">
      <c r="A107" s="2" t="s">
        <v>524</v>
      </c>
      <c r="B107" s="7" t="s">
        <v>356</v>
      </c>
      <c r="C107" s="7"/>
      <c r="D107" s="135">
        <f>D108</f>
        <v>70154</v>
      </c>
      <c r="E107" s="135">
        <f>E108</f>
        <v>0</v>
      </c>
    </row>
    <row r="108" spans="1:6" s="3" customFormat="1" ht="15.75">
      <c r="A108" s="2" t="s">
        <v>398</v>
      </c>
      <c r="B108" s="7" t="s">
        <v>356</v>
      </c>
      <c r="C108" s="7" t="s">
        <v>512</v>
      </c>
      <c r="D108" s="135">
        <v>70154</v>
      </c>
      <c r="E108" s="135">
        <v>0</v>
      </c>
      <c r="F108" s="3" t="s">
        <v>525</v>
      </c>
    </row>
    <row r="109" spans="1:5" s="3" customFormat="1" ht="31.5">
      <c r="A109" s="2" t="s">
        <v>216</v>
      </c>
      <c r="B109" s="7" t="s">
        <v>357</v>
      </c>
      <c r="C109" s="7"/>
      <c r="D109" s="135">
        <f>D110</f>
        <v>13335</v>
      </c>
      <c r="E109" s="135">
        <f>E110</f>
        <v>0</v>
      </c>
    </row>
    <row r="110" spans="1:5" s="3" customFormat="1" ht="15.75">
      <c r="A110" s="2" t="s">
        <v>181</v>
      </c>
      <c r="B110" s="7" t="s">
        <v>358</v>
      </c>
      <c r="C110" s="7"/>
      <c r="D110" s="135">
        <f>D111+D112+D113</f>
        <v>13335</v>
      </c>
      <c r="E110" s="135">
        <f>E111+E112+E113</f>
        <v>0</v>
      </c>
    </row>
    <row r="111" spans="1:6" s="3" customFormat="1" ht="63">
      <c r="A111" s="2" t="s">
        <v>501</v>
      </c>
      <c r="B111" s="7" t="s">
        <v>358</v>
      </c>
      <c r="C111" s="7" t="s">
        <v>502</v>
      </c>
      <c r="D111" s="135">
        <v>11976</v>
      </c>
      <c r="E111" s="135">
        <v>0</v>
      </c>
      <c r="F111" s="3" t="s">
        <v>525</v>
      </c>
    </row>
    <row r="112" spans="1:6" s="3" customFormat="1" ht="31.5">
      <c r="A112" s="2" t="s">
        <v>529</v>
      </c>
      <c r="B112" s="7" t="s">
        <v>358</v>
      </c>
      <c r="C112" s="7" t="s">
        <v>503</v>
      </c>
      <c r="D112" s="135">
        <v>1358</v>
      </c>
      <c r="E112" s="135">
        <v>0</v>
      </c>
      <c r="F112" s="3" t="s">
        <v>525</v>
      </c>
    </row>
    <row r="113" spans="1:6" s="3" customFormat="1" ht="15.75">
      <c r="A113" s="2" t="s">
        <v>504</v>
      </c>
      <c r="B113" s="7" t="s">
        <v>358</v>
      </c>
      <c r="C113" s="7" t="s">
        <v>505</v>
      </c>
      <c r="D113" s="135">
        <v>1</v>
      </c>
      <c r="E113" s="135">
        <v>0</v>
      </c>
      <c r="F113" s="3" t="s">
        <v>525</v>
      </c>
    </row>
    <row r="114" spans="1:6" s="22" customFormat="1" ht="47.25">
      <c r="A114" s="57" t="s">
        <v>218</v>
      </c>
      <c r="B114" s="5" t="s">
        <v>219</v>
      </c>
      <c r="C114" s="5"/>
      <c r="D114" s="137">
        <f>D115+D118+D121</f>
        <v>55441</v>
      </c>
      <c r="E114" s="137">
        <f>E115+E118+E121</f>
        <v>0</v>
      </c>
      <c r="F114" s="3"/>
    </row>
    <row r="115" spans="1:5" s="3" customFormat="1" ht="31.5">
      <c r="A115" s="2" t="s">
        <v>220</v>
      </c>
      <c r="B115" s="7" t="s">
        <v>221</v>
      </c>
      <c r="C115" s="7"/>
      <c r="D115" s="135">
        <f>D116</f>
        <v>12641</v>
      </c>
      <c r="E115" s="135">
        <f>E116</f>
        <v>0</v>
      </c>
    </row>
    <row r="116" spans="1:5" s="3" customFormat="1" ht="15.75">
      <c r="A116" s="2" t="s">
        <v>515</v>
      </c>
      <c r="B116" s="7" t="s">
        <v>222</v>
      </c>
      <c r="C116" s="7"/>
      <c r="D116" s="135">
        <f>D117</f>
        <v>12641</v>
      </c>
      <c r="E116" s="135">
        <f>E117</f>
        <v>0</v>
      </c>
    </row>
    <row r="117" spans="1:6" s="3" customFormat="1" ht="31.5">
      <c r="A117" s="2" t="s">
        <v>509</v>
      </c>
      <c r="B117" s="7" t="s">
        <v>222</v>
      </c>
      <c r="C117" s="7" t="s">
        <v>510</v>
      </c>
      <c r="D117" s="135">
        <v>12641</v>
      </c>
      <c r="E117" s="135">
        <v>0</v>
      </c>
      <c r="F117" s="3" t="s">
        <v>525</v>
      </c>
    </row>
    <row r="118" spans="1:5" s="3" customFormat="1" ht="31.5">
      <c r="A118" s="2" t="s">
        <v>223</v>
      </c>
      <c r="B118" s="7" t="s">
        <v>224</v>
      </c>
      <c r="C118" s="7"/>
      <c r="D118" s="135">
        <f>D119</f>
        <v>40350</v>
      </c>
      <c r="E118" s="135">
        <f>E119</f>
        <v>0</v>
      </c>
    </row>
    <row r="119" spans="1:5" s="3" customFormat="1" ht="15.75">
      <c r="A119" s="2" t="s">
        <v>940</v>
      </c>
      <c r="B119" s="7" t="s">
        <v>939</v>
      </c>
      <c r="C119" s="7"/>
      <c r="D119" s="135">
        <f>D120</f>
        <v>40350</v>
      </c>
      <c r="E119" s="135">
        <f>E120</f>
        <v>0</v>
      </c>
    </row>
    <row r="120" spans="1:6" s="3" customFormat="1" ht="31.5">
      <c r="A120" s="2" t="s">
        <v>509</v>
      </c>
      <c r="B120" s="7" t="s">
        <v>939</v>
      </c>
      <c r="C120" s="7" t="s">
        <v>510</v>
      </c>
      <c r="D120" s="135">
        <v>40350</v>
      </c>
      <c r="E120" s="135">
        <v>0</v>
      </c>
      <c r="F120" s="3" t="s">
        <v>525</v>
      </c>
    </row>
    <row r="121" spans="1:5" s="3" customFormat="1" ht="47.25">
      <c r="A121" s="2" t="s">
        <v>6</v>
      </c>
      <c r="B121" s="7" t="s">
        <v>225</v>
      </c>
      <c r="C121" s="7"/>
      <c r="D121" s="135">
        <f>D122</f>
        <v>2450</v>
      </c>
      <c r="E121" s="135">
        <f>E122</f>
        <v>0</v>
      </c>
    </row>
    <row r="122" spans="1:5" s="3" customFormat="1" ht="15.75">
      <c r="A122" s="2" t="s">
        <v>434</v>
      </c>
      <c r="B122" s="7" t="s">
        <v>226</v>
      </c>
      <c r="C122" s="7"/>
      <c r="D122" s="135">
        <f>D123</f>
        <v>2450</v>
      </c>
      <c r="E122" s="135">
        <f>E123</f>
        <v>0</v>
      </c>
    </row>
    <row r="123" spans="1:6" s="3" customFormat="1" ht="31.5">
      <c r="A123" s="2" t="s">
        <v>509</v>
      </c>
      <c r="B123" s="7" t="s">
        <v>226</v>
      </c>
      <c r="C123" s="7" t="s">
        <v>510</v>
      </c>
      <c r="D123" s="135">
        <v>2450</v>
      </c>
      <c r="E123" s="135">
        <v>0</v>
      </c>
      <c r="F123" s="3" t="s">
        <v>525</v>
      </c>
    </row>
    <row r="124" spans="1:6" s="22" customFormat="1" ht="47.25">
      <c r="A124" s="57" t="s">
        <v>0</v>
      </c>
      <c r="B124" s="5" t="s">
        <v>227</v>
      </c>
      <c r="C124" s="5"/>
      <c r="D124" s="137">
        <f>D126</f>
        <v>2400</v>
      </c>
      <c r="E124" s="137">
        <f>E126</f>
        <v>0</v>
      </c>
      <c r="F124" s="3"/>
    </row>
    <row r="125" spans="1:6" s="22" customFormat="1" ht="47.25">
      <c r="A125" s="2" t="s">
        <v>544</v>
      </c>
      <c r="B125" s="7" t="s">
        <v>228</v>
      </c>
      <c r="C125" s="7"/>
      <c r="D125" s="135">
        <f>D126</f>
        <v>2400</v>
      </c>
      <c r="E125" s="135">
        <f>E126</f>
        <v>0</v>
      </c>
      <c r="F125" s="3"/>
    </row>
    <row r="126" spans="1:5" s="3" customFormat="1" ht="31.5">
      <c r="A126" s="2" t="s">
        <v>392</v>
      </c>
      <c r="B126" s="7" t="s">
        <v>61</v>
      </c>
      <c r="C126" s="7"/>
      <c r="D126" s="135">
        <f>D127</f>
        <v>2400</v>
      </c>
      <c r="E126" s="135">
        <f>E127</f>
        <v>0</v>
      </c>
    </row>
    <row r="127" spans="1:6" s="3" customFormat="1" ht="15.75">
      <c r="A127" s="2" t="s">
        <v>504</v>
      </c>
      <c r="B127" s="7" t="s">
        <v>61</v>
      </c>
      <c r="C127" s="7" t="s">
        <v>505</v>
      </c>
      <c r="D127" s="135">
        <v>2400</v>
      </c>
      <c r="E127" s="135">
        <v>0</v>
      </c>
      <c r="F127" s="3" t="s">
        <v>525</v>
      </c>
    </row>
    <row r="128" spans="1:6" s="22" customFormat="1" ht="63">
      <c r="A128" s="57" t="s">
        <v>1</v>
      </c>
      <c r="B128" s="5" t="s">
        <v>229</v>
      </c>
      <c r="C128" s="5"/>
      <c r="D128" s="137">
        <f>D129+D140+D144</f>
        <v>8756.8</v>
      </c>
      <c r="E128" s="137">
        <f>E129+E140+E144</f>
        <v>0</v>
      </c>
      <c r="F128" s="3"/>
    </row>
    <row r="129" spans="1:6" s="22" customFormat="1" ht="31.5">
      <c r="A129" s="58" t="s">
        <v>340</v>
      </c>
      <c r="B129" s="25" t="s">
        <v>329</v>
      </c>
      <c r="C129" s="25"/>
      <c r="D129" s="138">
        <f>D130+D134+D137</f>
        <v>6448</v>
      </c>
      <c r="E129" s="138">
        <f>E130+E134+E137</f>
        <v>0</v>
      </c>
      <c r="F129" s="120">
        <f>F130</f>
        <v>0</v>
      </c>
    </row>
    <row r="130" spans="1:6" s="22" customFormat="1" ht="31.5">
      <c r="A130" s="2" t="s">
        <v>539</v>
      </c>
      <c r="B130" s="7" t="s">
        <v>330</v>
      </c>
      <c r="C130" s="7"/>
      <c r="D130" s="135">
        <f>D131</f>
        <v>2600</v>
      </c>
      <c r="E130" s="135">
        <f>E131</f>
        <v>0</v>
      </c>
      <c r="F130" s="3"/>
    </row>
    <row r="131" spans="1:5" s="3" customFormat="1" ht="15.75">
      <c r="A131" s="2" t="s">
        <v>118</v>
      </c>
      <c r="B131" s="7" t="s">
        <v>331</v>
      </c>
      <c r="C131" s="7"/>
      <c r="D131" s="135">
        <f>D132</f>
        <v>2600</v>
      </c>
      <c r="E131" s="135">
        <f>E132</f>
        <v>0</v>
      </c>
    </row>
    <row r="132" spans="1:6" s="3" customFormat="1" ht="15" customHeight="1">
      <c r="A132" s="2" t="s">
        <v>504</v>
      </c>
      <c r="B132" s="7" t="s">
        <v>331</v>
      </c>
      <c r="C132" s="7" t="s">
        <v>505</v>
      </c>
      <c r="D132" s="135">
        <v>2600</v>
      </c>
      <c r="E132" s="135">
        <v>0</v>
      </c>
      <c r="F132" s="3" t="s">
        <v>525</v>
      </c>
    </row>
    <row r="133" spans="1:5" s="3" customFormat="1" ht="36" customHeight="1">
      <c r="A133" s="2" t="s">
        <v>1092</v>
      </c>
      <c r="B133" s="7" t="s">
        <v>841</v>
      </c>
      <c r="C133" s="7"/>
      <c r="D133" s="135">
        <v>0</v>
      </c>
      <c r="E133" s="135">
        <v>0</v>
      </c>
    </row>
    <row r="134" spans="1:5" s="3" customFormat="1" ht="47.25">
      <c r="A134" s="2" t="s">
        <v>56</v>
      </c>
      <c r="B134" s="7" t="s">
        <v>341</v>
      </c>
      <c r="C134" s="7"/>
      <c r="D134" s="135">
        <f>D135</f>
        <v>2848</v>
      </c>
      <c r="E134" s="135">
        <f>E135</f>
        <v>0</v>
      </c>
    </row>
    <row r="135" spans="1:5" s="3" customFormat="1" ht="15" customHeight="1">
      <c r="A135" s="2" t="s">
        <v>506</v>
      </c>
      <c r="B135" s="7" t="s">
        <v>342</v>
      </c>
      <c r="C135" s="7"/>
      <c r="D135" s="135">
        <f>D136</f>
        <v>2848</v>
      </c>
      <c r="E135" s="135">
        <f>E136</f>
        <v>0</v>
      </c>
    </row>
    <row r="136" spans="1:5" s="3" customFormat="1" ht="31.5">
      <c r="A136" s="2" t="s">
        <v>509</v>
      </c>
      <c r="B136" s="7" t="s">
        <v>342</v>
      </c>
      <c r="C136" s="7" t="s">
        <v>510</v>
      </c>
      <c r="D136" s="135">
        <v>2848</v>
      </c>
      <c r="E136" s="135">
        <v>0</v>
      </c>
    </row>
    <row r="137" spans="1:5" s="3" customFormat="1" ht="78.75">
      <c r="A137" s="2" t="s">
        <v>57</v>
      </c>
      <c r="B137" s="7" t="s">
        <v>343</v>
      </c>
      <c r="C137" s="7"/>
      <c r="D137" s="135">
        <f>D138</f>
        <v>1000</v>
      </c>
      <c r="E137" s="135">
        <f>E138</f>
        <v>0</v>
      </c>
    </row>
    <row r="138" spans="1:5" s="3" customFormat="1" ht="15.75">
      <c r="A138" s="2" t="s">
        <v>118</v>
      </c>
      <c r="B138" s="7" t="s">
        <v>346</v>
      </c>
      <c r="C138" s="7"/>
      <c r="D138" s="135">
        <f>D139</f>
        <v>1000</v>
      </c>
      <c r="E138" s="135">
        <f>E139</f>
        <v>0</v>
      </c>
    </row>
    <row r="139" spans="1:5" s="3" customFormat="1" ht="31.5">
      <c r="A139" s="2" t="s">
        <v>529</v>
      </c>
      <c r="B139" s="7" t="s">
        <v>346</v>
      </c>
      <c r="C139" s="7" t="s">
        <v>503</v>
      </c>
      <c r="D139" s="135">
        <v>1000</v>
      </c>
      <c r="E139" s="135">
        <v>0</v>
      </c>
    </row>
    <row r="140" spans="1:5" s="3" customFormat="1" ht="15.75">
      <c r="A140" s="58" t="s">
        <v>335</v>
      </c>
      <c r="B140" s="25" t="s">
        <v>332</v>
      </c>
      <c r="C140" s="25"/>
      <c r="D140" s="138">
        <f aca="true" t="shared" si="0" ref="D140:E142">D141</f>
        <v>500</v>
      </c>
      <c r="E140" s="138">
        <f t="shared" si="0"/>
        <v>0</v>
      </c>
    </row>
    <row r="141" spans="1:5" s="3" customFormat="1" ht="31.5">
      <c r="A141" s="2" t="s">
        <v>338</v>
      </c>
      <c r="B141" s="7" t="s">
        <v>333</v>
      </c>
      <c r="C141" s="7"/>
      <c r="D141" s="135">
        <f t="shared" si="0"/>
        <v>500</v>
      </c>
      <c r="E141" s="135">
        <f t="shared" si="0"/>
        <v>0</v>
      </c>
    </row>
    <row r="142" spans="1:6" s="3" customFormat="1" ht="15.75">
      <c r="A142" s="2" t="s">
        <v>118</v>
      </c>
      <c r="B142" s="7" t="s">
        <v>334</v>
      </c>
      <c r="C142" s="7"/>
      <c r="D142" s="135">
        <f t="shared" si="0"/>
        <v>500</v>
      </c>
      <c r="E142" s="135">
        <f t="shared" si="0"/>
        <v>0</v>
      </c>
      <c r="F142" s="121">
        <f>F143</f>
        <v>0</v>
      </c>
    </row>
    <row r="143" spans="1:5" s="3" customFormat="1" ht="15.75">
      <c r="A143" s="2" t="s">
        <v>504</v>
      </c>
      <c r="B143" s="7" t="s">
        <v>334</v>
      </c>
      <c r="C143" s="7" t="s">
        <v>505</v>
      </c>
      <c r="D143" s="135">
        <v>500</v>
      </c>
      <c r="E143" s="135">
        <v>0</v>
      </c>
    </row>
    <row r="144" spans="1:5" s="122" customFormat="1" ht="31.5">
      <c r="A144" s="58" t="s">
        <v>339</v>
      </c>
      <c r="B144" s="25" t="s">
        <v>336</v>
      </c>
      <c r="C144" s="25"/>
      <c r="D144" s="138">
        <f>D145</f>
        <v>1808.8000000000002</v>
      </c>
      <c r="E144" s="138">
        <f>E145</f>
        <v>0</v>
      </c>
    </row>
    <row r="145" spans="1:5" s="3" customFormat="1" ht="31.5">
      <c r="A145" s="2" t="s">
        <v>87</v>
      </c>
      <c r="B145" s="7" t="s">
        <v>337</v>
      </c>
      <c r="C145" s="7"/>
      <c r="D145" s="135">
        <f>D146+D148</f>
        <v>1808.8000000000002</v>
      </c>
      <c r="E145" s="135">
        <f>E146+E148</f>
        <v>0</v>
      </c>
    </row>
    <row r="146" spans="1:5" s="3" customFormat="1" ht="63">
      <c r="A146" s="2" t="s">
        <v>540</v>
      </c>
      <c r="B146" s="7" t="s">
        <v>344</v>
      </c>
      <c r="C146" s="7"/>
      <c r="D146" s="135">
        <f>D147</f>
        <v>672.4</v>
      </c>
      <c r="E146" s="135">
        <f>E147</f>
        <v>0</v>
      </c>
    </row>
    <row r="147" spans="1:6" s="3" customFormat="1" ht="31.5">
      <c r="A147" s="2" t="s">
        <v>529</v>
      </c>
      <c r="B147" s="7" t="s">
        <v>344</v>
      </c>
      <c r="C147" s="7" t="s">
        <v>503</v>
      </c>
      <c r="D147" s="135">
        <v>672.4</v>
      </c>
      <c r="E147" s="135">
        <v>0</v>
      </c>
      <c r="F147" s="3" t="s">
        <v>484</v>
      </c>
    </row>
    <row r="148" spans="1:5" s="3" customFormat="1" ht="47.25">
      <c r="A148" s="2" t="s">
        <v>541</v>
      </c>
      <c r="B148" s="7" t="s">
        <v>345</v>
      </c>
      <c r="C148" s="7"/>
      <c r="D148" s="135">
        <f>D149</f>
        <v>1136.4</v>
      </c>
      <c r="E148" s="135">
        <f>E149</f>
        <v>0</v>
      </c>
    </row>
    <row r="149" spans="1:6" s="3" customFormat="1" ht="31.5">
      <c r="A149" s="2" t="s">
        <v>529</v>
      </c>
      <c r="B149" s="7" t="s">
        <v>345</v>
      </c>
      <c r="C149" s="7" t="s">
        <v>503</v>
      </c>
      <c r="D149" s="135">
        <v>1136.4</v>
      </c>
      <c r="E149" s="135">
        <v>0</v>
      </c>
      <c r="F149" s="3" t="s">
        <v>484</v>
      </c>
    </row>
    <row r="150" spans="1:6" s="22" customFormat="1" ht="47.25">
      <c r="A150" s="57" t="s">
        <v>2</v>
      </c>
      <c r="B150" s="5" t="s">
        <v>230</v>
      </c>
      <c r="C150" s="5"/>
      <c r="D150" s="137">
        <f>D151+D163+D168+D171+D175</f>
        <v>141648.7</v>
      </c>
      <c r="E150" s="137">
        <f>E151+E163+E168+E171+E175</f>
        <v>0</v>
      </c>
      <c r="F150" s="3"/>
    </row>
    <row r="151" spans="1:6" s="22" customFormat="1" ht="47.25">
      <c r="A151" s="2" t="s">
        <v>232</v>
      </c>
      <c r="B151" s="7" t="s">
        <v>231</v>
      </c>
      <c r="C151" s="7"/>
      <c r="D151" s="135">
        <f>D152+D154+D156+D158+D160</f>
        <v>96273.4</v>
      </c>
      <c r="E151" s="135">
        <f>E152+E154+E156+E158+E160</f>
        <v>0</v>
      </c>
      <c r="F151" s="3"/>
    </row>
    <row r="152" spans="1:6" s="22" customFormat="1" ht="15.75">
      <c r="A152" s="2" t="s">
        <v>526</v>
      </c>
      <c r="B152" s="7" t="s">
        <v>233</v>
      </c>
      <c r="C152" s="7"/>
      <c r="D152" s="135">
        <f>D153</f>
        <v>32865</v>
      </c>
      <c r="E152" s="135">
        <f>E153</f>
        <v>0</v>
      </c>
      <c r="F152" s="3"/>
    </row>
    <row r="153" spans="1:6" s="22" customFormat="1" ht="31.5">
      <c r="A153" s="2" t="s">
        <v>509</v>
      </c>
      <c r="B153" s="7" t="s">
        <v>233</v>
      </c>
      <c r="C153" s="7" t="s">
        <v>510</v>
      </c>
      <c r="D153" s="135">
        <v>32865</v>
      </c>
      <c r="E153" s="135">
        <v>0</v>
      </c>
      <c r="F153" s="3" t="s">
        <v>525</v>
      </c>
    </row>
    <row r="154" spans="1:5" s="3" customFormat="1" ht="15.75">
      <c r="A154" s="2" t="s">
        <v>430</v>
      </c>
      <c r="B154" s="7" t="s">
        <v>234</v>
      </c>
      <c r="C154" s="7"/>
      <c r="D154" s="135">
        <f>D155</f>
        <v>17996</v>
      </c>
      <c r="E154" s="135">
        <f>E155</f>
        <v>0</v>
      </c>
    </row>
    <row r="155" spans="1:6" s="3" customFormat="1" ht="31.5">
      <c r="A155" s="2" t="s">
        <v>509</v>
      </c>
      <c r="B155" s="7" t="s">
        <v>234</v>
      </c>
      <c r="C155" s="7" t="s">
        <v>510</v>
      </c>
      <c r="D155" s="135">
        <v>17996</v>
      </c>
      <c r="E155" s="135">
        <v>0</v>
      </c>
      <c r="F155" s="3" t="s">
        <v>525</v>
      </c>
    </row>
    <row r="156" spans="1:5" s="3" customFormat="1" ht="15.75">
      <c r="A156" s="2" t="s">
        <v>527</v>
      </c>
      <c r="B156" s="7" t="s">
        <v>235</v>
      </c>
      <c r="C156" s="7"/>
      <c r="D156" s="135">
        <f>D157</f>
        <v>150</v>
      </c>
      <c r="E156" s="135">
        <f>E157</f>
        <v>0</v>
      </c>
    </row>
    <row r="157" spans="1:6" s="3" customFormat="1" ht="31.5">
      <c r="A157" s="2" t="s">
        <v>529</v>
      </c>
      <c r="B157" s="7" t="s">
        <v>235</v>
      </c>
      <c r="C157" s="7" t="s">
        <v>503</v>
      </c>
      <c r="D157" s="135">
        <v>150</v>
      </c>
      <c r="E157" s="135">
        <v>0</v>
      </c>
      <c r="F157" s="3" t="s">
        <v>525</v>
      </c>
    </row>
    <row r="158" spans="1:5" s="3" customFormat="1" ht="47.25">
      <c r="A158" s="2" t="s">
        <v>783</v>
      </c>
      <c r="B158" s="7" t="s">
        <v>564</v>
      </c>
      <c r="C158" s="7"/>
      <c r="D158" s="135">
        <f>D159</f>
        <v>3990.6</v>
      </c>
      <c r="E158" s="135">
        <f>E159</f>
        <v>0</v>
      </c>
    </row>
    <row r="159" spans="1:5" s="3" customFormat="1" ht="31.5">
      <c r="A159" s="2" t="s">
        <v>509</v>
      </c>
      <c r="B159" s="7" t="s">
        <v>564</v>
      </c>
      <c r="C159" s="7" t="s">
        <v>510</v>
      </c>
      <c r="D159" s="135">
        <v>3990.6</v>
      </c>
      <c r="E159" s="135">
        <v>0</v>
      </c>
    </row>
    <row r="160" spans="1:5" s="3" customFormat="1" ht="94.5">
      <c r="A160" s="2" t="s">
        <v>616</v>
      </c>
      <c r="B160" s="7" t="s">
        <v>45</v>
      </c>
      <c r="C160" s="7"/>
      <c r="D160" s="135">
        <f>D162+D161</f>
        <v>41271.8</v>
      </c>
      <c r="E160" s="135">
        <f>E162+E161</f>
        <v>0</v>
      </c>
    </row>
    <row r="161" spans="1:5" s="3" customFormat="1" ht="15.75">
      <c r="A161" s="2" t="s">
        <v>398</v>
      </c>
      <c r="B161" s="7" t="s">
        <v>45</v>
      </c>
      <c r="C161" s="7" t="s">
        <v>512</v>
      </c>
      <c r="D161" s="135">
        <v>10251</v>
      </c>
      <c r="E161" s="135">
        <v>0</v>
      </c>
    </row>
    <row r="162" spans="1:5" s="3" customFormat="1" ht="31.5">
      <c r="A162" s="2" t="s">
        <v>509</v>
      </c>
      <c r="B162" s="7" t="s">
        <v>45</v>
      </c>
      <c r="C162" s="7" t="s">
        <v>510</v>
      </c>
      <c r="D162" s="135">
        <v>31020.8</v>
      </c>
      <c r="E162" s="135">
        <v>0</v>
      </c>
    </row>
    <row r="163" spans="1:6" s="22" customFormat="1" ht="47.25">
      <c r="A163" s="2" t="s">
        <v>4</v>
      </c>
      <c r="B163" s="7" t="s">
        <v>236</v>
      </c>
      <c r="C163" s="7"/>
      <c r="D163" s="135">
        <f>D164+D166</f>
        <v>39966.3</v>
      </c>
      <c r="E163" s="135">
        <f>E164+E166</f>
        <v>0</v>
      </c>
      <c r="F163" s="3"/>
    </row>
    <row r="164" spans="1:6" s="22" customFormat="1" ht="15.75">
      <c r="A164" s="2" t="s">
        <v>187</v>
      </c>
      <c r="B164" s="7" t="s">
        <v>237</v>
      </c>
      <c r="C164" s="7"/>
      <c r="D164" s="135">
        <f>D165</f>
        <v>28591.6</v>
      </c>
      <c r="E164" s="135">
        <f>E165</f>
        <v>0</v>
      </c>
      <c r="F164" s="3"/>
    </row>
    <row r="165" spans="1:6" s="22" customFormat="1" ht="31.5">
      <c r="A165" s="2" t="s">
        <v>509</v>
      </c>
      <c r="B165" s="7" t="s">
        <v>237</v>
      </c>
      <c r="C165" s="7" t="s">
        <v>510</v>
      </c>
      <c r="D165" s="135">
        <v>28591.6</v>
      </c>
      <c r="E165" s="135">
        <v>0</v>
      </c>
      <c r="F165" s="3" t="s">
        <v>525</v>
      </c>
    </row>
    <row r="166" spans="1:6" s="22" customFormat="1" ht="52.5" customHeight="1">
      <c r="A166" s="2" t="s">
        <v>615</v>
      </c>
      <c r="B166" s="7" t="s">
        <v>44</v>
      </c>
      <c r="C166" s="7"/>
      <c r="D166" s="135">
        <f>D167</f>
        <v>11374.7</v>
      </c>
      <c r="E166" s="135">
        <f>E167</f>
        <v>0</v>
      </c>
      <c r="F166" s="3"/>
    </row>
    <row r="167" spans="1:6" s="22" customFormat="1" ht="31.5">
      <c r="A167" s="2" t="s">
        <v>509</v>
      </c>
      <c r="B167" s="7" t="s">
        <v>44</v>
      </c>
      <c r="C167" s="7" t="s">
        <v>510</v>
      </c>
      <c r="D167" s="135">
        <v>11374.7</v>
      </c>
      <c r="E167" s="135">
        <v>0</v>
      </c>
      <c r="F167" s="3"/>
    </row>
    <row r="168" spans="1:6" s="22" customFormat="1" ht="33" customHeight="1">
      <c r="A168" s="2" t="s">
        <v>58</v>
      </c>
      <c r="B168" s="7" t="s">
        <v>238</v>
      </c>
      <c r="C168" s="7"/>
      <c r="D168" s="135">
        <f>D169</f>
        <v>3500</v>
      </c>
      <c r="E168" s="135">
        <f>E169</f>
        <v>0</v>
      </c>
      <c r="F168" s="3"/>
    </row>
    <row r="169" spans="1:5" s="3" customFormat="1" ht="23.25" customHeight="1">
      <c r="A169" s="2" t="s">
        <v>507</v>
      </c>
      <c r="B169" s="7" t="s">
        <v>239</v>
      </c>
      <c r="C169" s="7"/>
      <c r="D169" s="135">
        <f>D170</f>
        <v>3500</v>
      </c>
      <c r="E169" s="135">
        <f>E170</f>
        <v>0</v>
      </c>
    </row>
    <row r="170" spans="1:6" s="3" customFormat="1" ht="33" customHeight="1">
      <c r="A170" s="2" t="s">
        <v>529</v>
      </c>
      <c r="B170" s="7" t="s">
        <v>239</v>
      </c>
      <c r="C170" s="7" t="s">
        <v>503</v>
      </c>
      <c r="D170" s="135">
        <v>3500</v>
      </c>
      <c r="E170" s="135">
        <v>0</v>
      </c>
      <c r="F170" s="3" t="s">
        <v>525</v>
      </c>
    </row>
    <row r="171" spans="1:6" s="22" customFormat="1" ht="33" customHeight="1">
      <c r="A171" s="2" t="s">
        <v>240</v>
      </c>
      <c r="B171" s="7" t="s">
        <v>241</v>
      </c>
      <c r="C171" s="7"/>
      <c r="D171" s="135">
        <f>D172</f>
        <v>1007</v>
      </c>
      <c r="E171" s="135">
        <f>E172</f>
        <v>0</v>
      </c>
      <c r="F171" s="3"/>
    </row>
    <row r="172" spans="1:5" s="3" customFormat="1" ht="33" customHeight="1">
      <c r="A172" s="2" t="s">
        <v>508</v>
      </c>
      <c r="B172" s="7" t="s">
        <v>242</v>
      </c>
      <c r="C172" s="7"/>
      <c r="D172" s="135">
        <f>D173</f>
        <v>1007</v>
      </c>
      <c r="E172" s="135">
        <f>E173</f>
        <v>0</v>
      </c>
    </row>
    <row r="173" spans="1:6" s="3" customFormat="1" ht="33" customHeight="1">
      <c r="A173" s="2" t="s">
        <v>529</v>
      </c>
      <c r="B173" s="7" t="s">
        <v>242</v>
      </c>
      <c r="C173" s="7" t="s">
        <v>503</v>
      </c>
      <c r="D173" s="135">
        <v>1007</v>
      </c>
      <c r="E173" s="135">
        <v>0</v>
      </c>
      <c r="F173" s="3" t="s">
        <v>525</v>
      </c>
    </row>
    <row r="174" spans="1:5" s="3" customFormat="1" ht="70.5" customHeight="1">
      <c r="A174" s="2" t="s">
        <v>837</v>
      </c>
      <c r="B174" s="7" t="s">
        <v>592</v>
      </c>
      <c r="C174" s="7"/>
      <c r="D174" s="135">
        <v>0</v>
      </c>
      <c r="E174" s="135">
        <v>0</v>
      </c>
    </row>
    <row r="175" spans="1:5" s="3" customFormat="1" ht="78.75">
      <c r="A175" s="2" t="s">
        <v>75</v>
      </c>
      <c r="B175" s="7" t="s">
        <v>838</v>
      </c>
      <c r="C175" s="7"/>
      <c r="D175" s="135">
        <f>D176</f>
        <v>902</v>
      </c>
      <c r="E175" s="135">
        <f>E176</f>
        <v>0</v>
      </c>
    </row>
    <row r="176" spans="1:5" s="3" customFormat="1" ht="67.5" customHeight="1">
      <c r="A176" s="2" t="s">
        <v>588</v>
      </c>
      <c r="B176" s="7" t="s">
        <v>839</v>
      </c>
      <c r="C176" s="7"/>
      <c r="D176" s="135">
        <f>D177</f>
        <v>902</v>
      </c>
      <c r="E176" s="135">
        <f>E177</f>
        <v>0</v>
      </c>
    </row>
    <row r="177" spans="1:5" s="3" customFormat="1" ht="31.5">
      <c r="A177" s="2" t="s">
        <v>509</v>
      </c>
      <c r="B177" s="7" t="s">
        <v>839</v>
      </c>
      <c r="C177" s="7" t="s">
        <v>510</v>
      </c>
      <c r="D177" s="135">
        <v>902</v>
      </c>
      <c r="E177" s="135">
        <v>0</v>
      </c>
    </row>
    <row r="178" spans="1:7" s="22" customFormat="1" ht="47.25">
      <c r="A178" s="57" t="s">
        <v>120</v>
      </c>
      <c r="B178" s="5" t="s">
        <v>243</v>
      </c>
      <c r="C178" s="5"/>
      <c r="D178" s="137">
        <f>D179+D184+D191+D206</f>
        <v>98085.5</v>
      </c>
      <c r="E178" s="137">
        <f>E179+E184+E191+E206</f>
        <v>0</v>
      </c>
      <c r="F178" s="3"/>
      <c r="G178" s="38"/>
    </row>
    <row r="179" spans="1:7" s="22" customFormat="1" ht="47.25">
      <c r="A179" s="2" t="s">
        <v>244</v>
      </c>
      <c r="B179" s="7" t="s">
        <v>245</v>
      </c>
      <c r="C179" s="7"/>
      <c r="D179" s="135">
        <f>D180</f>
        <v>4784</v>
      </c>
      <c r="E179" s="135">
        <f>E180</f>
        <v>0</v>
      </c>
      <c r="F179" s="3"/>
      <c r="G179" s="38"/>
    </row>
    <row r="180" spans="1:7" s="22" customFormat="1" ht="15.75">
      <c r="A180" s="2" t="s">
        <v>530</v>
      </c>
      <c r="B180" s="7" t="s">
        <v>246</v>
      </c>
      <c r="C180" s="7"/>
      <c r="D180" s="135">
        <f>D181+D182+D183</f>
        <v>4784</v>
      </c>
      <c r="E180" s="135">
        <f>E181+E182+E183</f>
        <v>0</v>
      </c>
      <c r="F180" s="3"/>
      <c r="G180" s="38"/>
    </row>
    <row r="181" spans="1:7" s="22" customFormat="1" ht="63">
      <c r="A181" s="2" t="s">
        <v>501</v>
      </c>
      <c r="B181" s="7" t="s">
        <v>246</v>
      </c>
      <c r="C181" s="7" t="s">
        <v>502</v>
      </c>
      <c r="D181" s="135">
        <v>3897</v>
      </c>
      <c r="E181" s="135">
        <v>0</v>
      </c>
      <c r="F181" s="3"/>
      <c r="G181" s="38"/>
    </row>
    <row r="182" spans="1:7" s="22" customFormat="1" ht="31.5">
      <c r="A182" s="2" t="s">
        <v>529</v>
      </c>
      <c r="B182" s="7" t="s">
        <v>246</v>
      </c>
      <c r="C182" s="7" t="s">
        <v>503</v>
      </c>
      <c r="D182" s="135">
        <v>630</v>
      </c>
      <c r="E182" s="135">
        <v>0</v>
      </c>
      <c r="F182" s="3"/>
      <c r="G182" s="38"/>
    </row>
    <row r="183" spans="1:7" s="22" customFormat="1" ht="15.75">
      <c r="A183" s="2" t="s">
        <v>504</v>
      </c>
      <c r="B183" s="7" t="s">
        <v>246</v>
      </c>
      <c r="C183" s="7" t="s">
        <v>505</v>
      </c>
      <c r="D183" s="135">
        <v>257</v>
      </c>
      <c r="E183" s="135">
        <v>0</v>
      </c>
      <c r="F183" s="3"/>
      <c r="G183" s="38"/>
    </row>
    <row r="184" spans="1:7" s="22" customFormat="1" ht="47.25">
      <c r="A184" s="2" t="s">
        <v>532</v>
      </c>
      <c r="B184" s="7" t="s">
        <v>247</v>
      </c>
      <c r="C184" s="7"/>
      <c r="D184" s="135">
        <f>D185+D189</f>
        <v>82434</v>
      </c>
      <c r="E184" s="135">
        <f>E185+E189</f>
        <v>0</v>
      </c>
      <c r="F184" s="3"/>
      <c r="G184" s="38"/>
    </row>
    <row r="185" spans="1:7" s="22" customFormat="1" ht="15.75">
      <c r="A185" s="2" t="s">
        <v>530</v>
      </c>
      <c r="B185" s="7" t="s">
        <v>248</v>
      </c>
      <c r="C185" s="7"/>
      <c r="D185" s="135">
        <f>D186+D187+D188</f>
        <v>79373</v>
      </c>
      <c r="E185" s="135">
        <f>E186+E187+E188</f>
        <v>0</v>
      </c>
      <c r="F185" s="3"/>
      <c r="G185" s="38"/>
    </row>
    <row r="186" spans="1:6" s="22" customFormat="1" ht="63">
      <c r="A186" s="2" t="s">
        <v>501</v>
      </c>
      <c r="B186" s="7" t="s">
        <v>248</v>
      </c>
      <c r="C186" s="7" t="s">
        <v>502</v>
      </c>
      <c r="D186" s="135">
        <v>61973</v>
      </c>
      <c r="E186" s="135">
        <v>0</v>
      </c>
      <c r="F186" s="3" t="s">
        <v>525</v>
      </c>
    </row>
    <row r="187" spans="1:6" s="22" customFormat="1" ht="31.5">
      <c r="A187" s="2" t="s">
        <v>529</v>
      </c>
      <c r="B187" s="7" t="s">
        <v>248</v>
      </c>
      <c r="C187" s="7" t="s">
        <v>503</v>
      </c>
      <c r="D187" s="135">
        <v>16751</v>
      </c>
      <c r="E187" s="135">
        <v>0</v>
      </c>
      <c r="F187" s="3" t="s">
        <v>525</v>
      </c>
    </row>
    <row r="188" spans="1:6" s="22" customFormat="1" ht="15.75">
      <c r="A188" s="2" t="s">
        <v>504</v>
      </c>
      <c r="B188" s="7" t="s">
        <v>248</v>
      </c>
      <c r="C188" s="7" t="s">
        <v>505</v>
      </c>
      <c r="D188" s="135">
        <v>649</v>
      </c>
      <c r="E188" s="135">
        <v>0</v>
      </c>
      <c r="F188" s="3" t="s">
        <v>525</v>
      </c>
    </row>
    <row r="189" spans="1:5" s="3" customFormat="1" ht="31.5">
      <c r="A189" s="2" t="s">
        <v>32</v>
      </c>
      <c r="B189" s="7" t="s">
        <v>249</v>
      </c>
      <c r="C189" s="7"/>
      <c r="D189" s="135">
        <f>D190</f>
        <v>3061</v>
      </c>
      <c r="E189" s="135">
        <f>E190</f>
        <v>0</v>
      </c>
    </row>
    <row r="190" spans="1:6" s="3" customFormat="1" ht="63">
      <c r="A190" s="2" t="s">
        <v>501</v>
      </c>
      <c r="B190" s="7" t="s">
        <v>249</v>
      </c>
      <c r="C190" s="7" t="s">
        <v>502</v>
      </c>
      <c r="D190" s="135">
        <v>3061</v>
      </c>
      <c r="E190" s="135">
        <v>0</v>
      </c>
      <c r="F190" s="3" t="s">
        <v>525</v>
      </c>
    </row>
    <row r="191" spans="1:5" s="3" customFormat="1" ht="47.25">
      <c r="A191" s="2" t="s">
        <v>534</v>
      </c>
      <c r="B191" s="7" t="s">
        <v>250</v>
      </c>
      <c r="C191" s="7"/>
      <c r="D191" s="135">
        <f>D192+D196+D199+D201+D194</f>
        <v>10289.500000000002</v>
      </c>
      <c r="E191" s="135">
        <f>E192+E196+E199+E201</f>
        <v>0</v>
      </c>
    </row>
    <row r="192" spans="1:5" s="3" customFormat="1" ht="31.5">
      <c r="A192" s="2" t="s">
        <v>88</v>
      </c>
      <c r="B192" s="7" t="s">
        <v>251</v>
      </c>
      <c r="C192" s="7"/>
      <c r="D192" s="135">
        <f>D193</f>
        <v>2035.1</v>
      </c>
      <c r="E192" s="135">
        <f>E193</f>
        <v>0</v>
      </c>
    </row>
    <row r="193" spans="1:6" s="3" customFormat="1" ht="15.75">
      <c r="A193" s="2" t="s">
        <v>398</v>
      </c>
      <c r="B193" s="7" t="s">
        <v>251</v>
      </c>
      <c r="C193" s="7" t="s">
        <v>512</v>
      </c>
      <c r="D193" s="135">
        <v>2035.1</v>
      </c>
      <c r="E193" s="135">
        <v>0</v>
      </c>
      <c r="F193" s="3" t="s">
        <v>486</v>
      </c>
    </row>
    <row r="194" spans="1:5" s="3" customFormat="1" ht="47.25">
      <c r="A194" s="2" t="s">
        <v>735</v>
      </c>
      <c r="B194" s="7" t="s">
        <v>736</v>
      </c>
      <c r="C194" s="7"/>
      <c r="D194" s="135">
        <f>D195</f>
        <v>33.2</v>
      </c>
      <c r="E194" s="135">
        <v>0</v>
      </c>
    </row>
    <row r="195" spans="1:5" s="3" customFormat="1" ht="31.5">
      <c r="A195" s="2" t="s">
        <v>529</v>
      </c>
      <c r="B195" s="7" t="s">
        <v>736</v>
      </c>
      <c r="C195" s="7" t="s">
        <v>503</v>
      </c>
      <c r="D195" s="135">
        <v>33.2</v>
      </c>
      <c r="E195" s="135">
        <v>0</v>
      </c>
    </row>
    <row r="196" spans="1:5" s="3" customFormat="1" ht="31.5">
      <c r="A196" s="2" t="s">
        <v>533</v>
      </c>
      <c r="B196" s="7" t="s">
        <v>254</v>
      </c>
      <c r="C196" s="7"/>
      <c r="D196" s="135">
        <f>D197+D198</f>
        <v>5077.1</v>
      </c>
      <c r="E196" s="135">
        <f>E197+E198</f>
        <v>0</v>
      </c>
    </row>
    <row r="197" spans="1:6" s="3" customFormat="1" ht="63">
      <c r="A197" s="2" t="s">
        <v>501</v>
      </c>
      <c r="B197" s="7" t="s">
        <v>254</v>
      </c>
      <c r="C197" s="7" t="s">
        <v>502</v>
      </c>
      <c r="D197" s="135">
        <v>4361.1</v>
      </c>
      <c r="E197" s="135">
        <v>0</v>
      </c>
      <c r="F197" s="3" t="s">
        <v>484</v>
      </c>
    </row>
    <row r="198" spans="1:6" s="3" customFormat="1" ht="31.5">
      <c r="A198" s="2" t="s">
        <v>529</v>
      </c>
      <c r="B198" s="7" t="s">
        <v>254</v>
      </c>
      <c r="C198" s="7" t="s">
        <v>503</v>
      </c>
      <c r="D198" s="135">
        <v>716</v>
      </c>
      <c r="E198" s="135">
        <v>0</v>
      </c>
      <c r="F198" s="3" t="s">
        <v>484</v>
      </c>
    </row>
    <row r="199" spans="1:5" s="3" customFormat="1" ht="63">
      <c r="A199" s="2" t="s">
        <v>535</v>
      </c>
      <c r="B199" s="7" t="s">
        <v>252</v>
      </c>
      <c r="C199" s="7"/>
      <c r="D199" s="135">
        <f>D200</f>
        <v>1393.9</v>
      </c>
      <c r="E199" s="135">
        <f>E200</f>
        <v>0</v>
      </c>
    </row>
    <row r="200" spans="1:6" s="3" customFormat="1" ht="63">
      <c r="A200" s="2" t="s">
        <v>501</v>
      </c>
      <c r="B200" s="7" t="s">
        <v>252</v>
      </c>
      <c r="C200" s="7" t="s">
        <v>502</v>
      </c>
      <c r="D200" s="135">
        <v>1393.9</v>
      </c>
      <c r="E200" s="135">
        <v>0</v>
      </c>
      <c r="F200" s="3" t="s">
        <v>484</v>
      </c>
    </row>
    <row r="201" spans="1:5" s="3" customFormat="1" ht="31.5">
      <c r="A201" s="2" t="s">
        <v>536</v>
      </c>
      <c r="B201" s="7" t="s">
        <v>253</v>
      </c>
      <c r="C201" s="7"/>
      <c r="D201" s="135">
        <f>D202+D203</f>
        <v>1750.2</v>
      </c>
      <c r="E201" s="135">
        <f>E202+E203</f>
        <v>0</v>
      </c>
    </row>
    <row r="202" spans="1:6" s="3" customFormat="1" ht="63">
      <c r="A202" s="2" t="s">
        <v>501</v>
      </c>
      <c r="B202" s="7" t="s">
        <v>253</v>
      </c>
      <c r="C202" s="7" t="s">
        <v>502</v>
      </c>
      <c r="D202" s="135">
        <v>1671.2</v>
      </c>
      <c r="E202" s="135">
        <v>0</v>
      </c>
      <c r="F202" s="3" t="s">
        <v>484</v>
      </c>
    </row>
    <row r="203" spans="1:6" s="3" customFormat="1" ht="31.5">
      <c r="A203" s="2" t="s">
        <v>529</v>
      </c>
      <c r="B203" s="7" t="s">
        <v>253</v>
      </c>
      <c r="C203" s="7" t="s">
        <v>503</v>
      </c>
      <c r="D203" s="135">
        <v>79</v>
      </c>
      <c r="E203" s="135">
        <v>0</v>
      </c>
      <c r="F203" s="3" t="s">
        <v>484</v>
      </c>
    </row>
    <row r="204" spans="1:5" s="3" customFormat="1" ht="31.5">
      <c r="A204" s="2" t="s">
        <v>833</v>
      </c>
      <c r="B204" s="7" t="s">
        <v>738</v>
      </c>
      <c r="C204" s="7"/>
      <c r="D204" s="135">
        <v>0</v>
      </c>
      <c r="E204" s="135">
        <v>0</v>
      </c>
    </row>
    <row r="205" spans="1:5" s="3" customFormat="1" ht="31.5">
      <c r="A205" s="2" t="s">
        <v>836</v>
      </c>
      <c r="B205" s="7" t="s">
        <v>593</v>
      </c>
      <c r="C205" s="7"/>
      <c r="D205" s="135">
        <v>0</v>
      </c>
      <c r="E205" s="135">
        <v>0</v>
      </c>
    </row>
    <row r="206" spans="1:5" s="3" customFormat="1" ht="31.5">
      <c r="A206" s="2" t="s">
        <v>834</v>
      </c>
      <c r="B206" s="7" t="s">
        <v>767</v>
      </c>
      <c r="C206" s="25"/>
      <c r="D206" s="135">
        <f>D207</f>
        <v>578</v>
      </c>
      <c r="E206" s="135">
        <f>E207</f>
        <v>0</v>
      </c>
    </row>
    <row r="207" spans="1:5" s="3" customFormat="1" ht="15.75">
      <c r="A207" s="2" t="s">
        <v>125</v>
      </c>
      <c r="B207" s="7" t="s">
        <v>835</v>
      </c>
      <c r="C207" s="25"/>
      <c r="D207" s="135">
        <f>D208</f>
        <v>578</v>
      </c>
      <c r="E207" s="135">
        <f>E208</f>
        <v>0</v>
      </c>
    </row>
    <row r="208" spans="1:5" s="3" customFormat="1" ht="15.75">
      <c r="A208" s="2" t="s">
        <v>514</v>
      </c>
      <c r="B208" s="7" t="s">
        <v>835</v>
      </c>
      <c r="C208" s="7" t="s">
        <v>513</v>
      </c>
      <c r="D208" s="135">
        <v>578</v>
      </c>
      <c r="E208" s="135">
        <v>0</v>
      </c>
    </row>
    <row r="209" spans="1:6" s="22" customFormat="1" ht="78.75">
      <c r="A209" s="57" t="s">
        <v>255</v>
      </c>
      <c r="B209" s="5" t="s">
        <v>256</v>
      </c>
      <c r="C209" s="5"/>
      <c r="D209" s="137">
        <f>D221+D224+D235+D248+D257+D264+D213+D232+D210</f>
        <v>153185.3</v>
      </c>
      <c r="E209" s="137">
        <f>E221+E224+E235+E248+E257+E264+E213+E232</f>
        <v>0</v>
      </c>
      <c r="F209" s="3"/>
    </row>
    <row r="210" spans="1:6" s="22" customFormat="1" ht="63">
      <c r="A210" s="2" t="s">
        <v>255</v>
      </c>
      <c r="B210" s="7" t="s">
        <v>768</v>
      </c>
      <c r="C210" s="7"/>
      <c r="D210" s="135">
        <f>D211</f>
        <v>32889.9</v>
      </c>
      <c r="E210" s="135">
        <v>0</v>
      </c>
      <c r="F210" s="3"/>
    </row>
    <row r="211" spans="1:6" s="22" customFormat="1" ht="20.25" customHeight="1">
      <c r="A211" s="2" t="s">
        <v>770</v>
      </c>
      <c r="B211" s="7" t="s">
        <v>769</v>
      </c>
      <c r="C211" s="7"/>
      <c r="D211" s="135">
        <f>D212</f>
        <v>32889.9</v>
      </c>
      <c r="E211" s="135">
        <v>0</v>
      </c>
      <c r="F211" s="3"/>
    </row>
    <row r="212" spans="1:6" s="22" customFormat="1" ht="31.5">
      <c r="A212" s="2" t="s">
        <v>739</v>
      </c>
      <c r="B212" s="7" t="s">
        <v>769</v>
      </c>
      <c r="C212" s="7" t="s">
        <v>512</v>
      </c>
      <c r="D212" s="135">
        <v>32889.9</v>
      </c>
      <c r="E212" s="135">
        <v>0</v>
      </c>
      <c r="F212" s="3"/>
    </row>
    <row r="213" spans="1:6" s="22" customFormat="1" ht="31.5">
      <c r="A213" s="2" t="s">
        <v>545</v>
      </c>
      <c r="B213" s="7" t="s">
        <v>257</v>
      </c>
      <c r="C213" s="7"/>
      <c r="D213" s="135">
        <f>D214+D218+D216</f>
        <v>42338.278999999995</v>
      </c>
      <c r="E213" s="135">
        <f>E214</f>
        <v>0</v>
      </c>
      <c r="F213" s="3"/>
    </row>
    <row r="214" spans="1:6" s="22" customFormat="1" ht="24.75" customHeight="1">
      <c r="A214" s="2" t="s">
        <v>561</v>
      </c>
      <c r="B214" s="7" t="s">
        <v>780</v>
      </c>
      <c r="C214" s="7"/>
      <c r="D214" s="135">
        <f>D215</f>
        <v>9889.228</v>
      </c>
      <c r="E214" s="135">
        <f>E215</f>
        <v>0</v>
      </c>
      <c r="F214" s="3"/>
    </row>
    <row r="215" spans="1:6" s="22" customFormat="1" ht="31.5">
      <c r="A215" s="2" t="s">
        <v>182</v>
      </c>
      <c r="B215" s="7" t="s">
        <v>780</v>
      </c>
      <c r="C215" s="7" t="s">
        <v>516</v>
      </c>
      <c r="D215" s="135">
        <v>9889.228</v>
      </c>
      <c r="E215" s="135">
        <v>0</v>
      </c>
      <c r="F215" s="3"/>
    </row>
    <row r="216" spans="1:6" s="22" customFormat="1" ht="47.25">
      <c r="A216" s="2" t="s">
        <v>922</v>
      </c>
      <c r="B216" s="7" t="s">
        <v>921</v>
      </c>
      <c r="C216" s="7"/>
      <c r="D216" s="135">
        <f>D217</f>
        <v>31000</v>
      </c>
      <c r="E216" s="135">
        <f>E217</f>
        <v>0</v>
      </c>
      <c r="F216" s="3"/>
    </row>
    <row r="217" spans="1:6" s="22" customFormat="1" ht="31.5">
      <c r="A217" s="2" t="s">
        <v>182</v>
      </c>
      <c r="B217" s="7" t="s">
        <v>921</v>
      </c>
      <c r="C217" s="7" t="s">
        <v>516</v>
      </c>
      <c r="D217" s="135">
        <v>31000</v>
      </c>
      <c r="E217" s="135">
        <v>0</v>
      </c>
      <c r="F217" s="3"/>
    </row>
    <row r="218" spans="1:6" s="22" customFormat="1" ht="23.25" customHeight="1">
      <c r="A218" s="2" t="s">
        <v>561</v>
      </c>
      <c r="B218" s="7" t="s">
        <v>759</v>
      </c>
      <c r="C218" s="7"/>
      <c r="D218" s="135">
        <f>D219</f>
        <v>1449.051</v>
      </c>
      <c r="E218" s="135">
        <v>0</v>
      </c>
      <c r="F218" s="3"/>
    </row>
    <row r="219" spans="1:6" s="22" customFormat="1" ht="35.25" customHeight="1">
      <c r="A219" s="2" t="s">
        <v>182</v>
      </c>
      <c r="B219" s="7" t="s">
        <v>759</v>
      </c>
      <c r="C219" s="7" t="s">
        <v>516</v>
      </c>
      <c r="D219" s="135">
        <v>1449.051</v>
      </c>
      <c r="E219" s="135">
        <v>0</v>
      </c>
      <c r="F219" s="3"/>
    </row>
    <row r="220" spans="1:6" s="22" customFormat="1" ht="31.5">
      <c r="A220" s="2" t="s">
        <v>843</v>
      </c>
      <c r="B220" s="7" t="s">
        <v>842</v>
      </c>
      <c r="C220" s="7"/>
      <c r="D220" s="135">
        <v>0</v>
      </c>
      <c r="E220" s="135">
        <v>0</v>
      </c>
      <c r="F220" s="3"/>
    </row>
    <row r="221" spans="1:6" s="3" customFormat="1" ht="69" customHeight="1">
      <c r="A221" s="2" t="s">
        <v>542</v>
      </c>
      <c r="B221" s="7" t="s">
        <v>258</v>
      </c>
      <c r="C221" s="7"/>
      <c r="D221" s="135">
        <f>D222</f>
        <v>4428.721</v>
      </c>
      <c r="E221" s="135">
        <f>E222</f>
        <v>0</v>
      </c>
      <c r="F221" s="121" t="e">
        <f>F222+#REF!</f>
        <v>#REF!</v>
      </c>
    </row>
    <row r="222" spans="1:5" s="3" customFormat="1" ht="31.5">
      <c r="A222" s="2" t="s">
        <v>348</v>
      </c>
      <c r="B222" s="7" t="s">
        <v>349</v>
      </c>
      <c r="C222" s="7"/>
      <c r="D222" s="135">
        <f>D223</f>
        <v>4428.721</v>
      </c>
      <c r="E222" s="135">
        <f>E223</f>
        <v>0</v>
      </c>
    </row>
    <row r="223" spans="1:5" s="3" customFormat="1" ht="31.5">
      <c r="A223" s="2" t="s">
        <v>182</v>
      </c>
      <c r="B223" s="7" t="s">
        <v>349</v>
      </c>
      <c r="C223" s="7" t="s">
        <v>516</v>
      </c>
      <c r="D223" s="135">
        <v>4428.721</v>
      </c>
      <c r="E223" s="135">
        <v>0</v>
      </c>
    </row>
    <row r="224" spans="1:5" s="3" customFormat="1" ht="49.5" customHeight="1">
      <c r="A224" s="2" t="s">
        <v>844</v>
      </c>
      <c r="B224" s="7" t="s">
        <v>259</v>
      </c>
      <c r="C224" s="7"/>
      <c r="D224" s="135">
        <f>D229+D225+D227</f>
        <v>35043.4</v>
      </c>
      <c r="E224" s="135">
        <f>E229+E225+E227</f>
        <v>0</v>
      </c>
    </row>
    <row r="225" spans="1:5" s="3" customFormat="1" ht="37.5" customHeight="1">
      <c r="A225" s="2" t="s">
        <v>870</v>
      </c>
      <c r="B225" s="7" t="s">
        <v>743</v>
      </c>
      <c r="C225" s="7"/>
      <c r="D225" s="135">
        <f>D226</f>
        <v>6658.6</v>
      </c>
      <c r="E225" s="135">
        <f>E228</f>
        <v>0</v>
      </c>
    </row>
    <row r="226" spans="1:5" s="3" customFormat="1" ht="20.25" customHeight="1">
      <c r="A226" s="2" t="s">
        <v>398</v>
      </c>
      <c r="B226" s="7" t="s">
        <v>743</v>
      </c>
      <c r="C226" s="7" t="s">
        <v>512</v>
      </c>
      <c r="D226" s="135">
        <v>6658.6</v>
      </c>
      <c r="E226" s="135">
        <v>0</v>
      </c>
    </row>
    <row r="227" spans="1:5" s="3" customFormat="1" ht="49.5" customHeight="1">
      <c r="A227" s="2" t="s">
        <v>741</v>
      </c>
      <c r="B227" s="7" t="s">
        <v>740</v>
      </c>
      <c r="C227" s="7"/>
      <c r="D227" s="135">
        <f>D228</f>
        <v>20284.8</v>
      </c>
      <c r="E227" s="135">
        <v>0</v>
      </c>
    </row>
    <row r="228" spans="1:5" s="3" customFormat="1" ht="21" customHeight="1">
      <c r="A228" s="2" t="s">
        <v>744</v>
      </c>
      <c r="B228" s="7" t="s">
        <v>740</v>
      </c>
      <c r="C228" s="7" t="s">
        <v>512</v>
      </c>
      <c r="D228" s="135">
        <v>20284.8</v>
      </c>
      <c r="E228" s="135">
        <v>0</v>
      </c>
    </row>
    <row r="229" spans="1:5" s="3" customFormat="1" ht="83.25" customHeight="1">
      <c r="A229" s="2" t="s">
        <v>787</v>
      </c>
      <c r="B229" s="7" t="s">
        <v>260</v>
      </c>
      <c r="C229" s="7"/>
      <c r="D229" s="135">
        <f>D230</f>
        <v>8100</v>
      </c>
      <c r="E229" s="135">
        <f>E230</f>
        <v>0</v>
      </c>
    </row>
    <row r="230" spans="1:6" s="3" customFormat="1" ht="20.25" customHeight="1">
      <c r="A230" s="2" t="s">
        <v>398</v>
      </c>
      <c r="B230" s="7" t="s">
        <v>260</v>
      </c>
      <c r="C230" s="7" t="s">
        <v>512</v>
      </c>
      <c r="D230" s="135">
        <v>8100</v>
      </c>
      <c r="E230" s="135">
        <v>0</v>
      </c>
      <c r="F230" s="3" t="s">
        <v>484</v>
      </c>
    </row>
    <row r="231" spans="1:5" s="3" customFormat="1" ht="38.25" customHeight="1">
      <c r="A231" s="2" t="s">
        <v>845</v>
      </c>
      <c r="B231" s="7" t="s">
        <v>62</v>
      </c>
      <c r="C231" s="7"/>
      <c r="D231" s="135">
        <v>0</v>
      </c>
      <c r="E231" s="135">
        <v>0</v>
      </c>
    </row>
    <row r="232" spans="1:5" s="3" customFormat="1" ht="31.5">
      <c r="A232" s="2" t="s">
        <v>261</v>
      </c>
      <c r="B232" s="7" t="s">
        <v>262</v>
      </c>
      <c r="C232" s="7"/>
      <c r="D232" s="135">
        <f>D233</f>
        <v>292</v>
      </c>
      <c r="E232" s="135">
        <f>E233</f>
        <v>0</v>
      </c>
    </row>
    <row r="233" spans="1:5" s="3" customFormat="1" ht="78.75">
      <c r="A233" s="2" t="s">
        <v>746</v>
      </c>
      <c r="B233" s="7" t="s">
        <v>745</v>
      </c>
      <c r="C233" s="7"/>
      <c r="D233" s="135">
        <f>D234</f>
        <v>292</v>
      </c>
      <c r="E233" s="135">
        <f>E234</f>
        <v>0</v>
      </c>
    </row>
    <row r="234" spans="1:5" s="3" customFormat="1" ht="15.75">
      <c r="A234" s="2" t="s">
        <v>504</v>
      </c>
      <c r="B234" s="7" t="s">
        <v>745</v>
      </c>
      <c r="C234" s="7" t="s">
        <v>505</v>
      </c>
      <c r="D234" s="135">
        <v>292</v>
      </c>
      <c r="E234" s="135">
        <v>0</v>
      </c>
    </row>
    <row r="235" spans="1:5" s="3" customFormat="1" ht="54.75" customHeight="1">
      <c r="A235" s="2" t="s">
        <v>263</v>
      </c>
      <c r="B235" s="7" t="s">
        <v>264</v>
      </c>
      <c r="C235" s="7"/>
      <c r="D235" s="135">
        <f>D246+D236+D240+D238+D244+D242</f>
        <v>24052.2</v>
      </c>
      <c r="E235" s="135">
        <f>E246+E236+E240+E238+E244+E242</f>
        <v>0</v>
      </c>
    </row>
    <row r="236" spans="1:5" s="3" customFormat="1" ht="90" customHeight="1">
      <c r="A236" s="2" t="s">
        <v>445</v>
      </c>
      <c r="B236" s="7" t="s">
        <v>265</v>
      </c>
      <c r="C236" s="7"/>
      <c r="D236" s="135">
        <f>D237</f>
        <v>250</v>
      </c>
      <c r="E236" s="135">
        <f>E237</f>
        <v>0</v>
      </c>
    </row>
    <row r="237" spans="1:6" s="3" customFormat="1" ht="23.25" customHeight="1">
      <c r="A237" s="2" t="s">
        <v>514</v>
      </c>
      <c r="B237" s="7" t="s">
        <v>265</v>
      </c>
      <c r="C237" s="7" t="s">
        <v>513</v>
      </c>
      <c r="D237" s="135">
        <v>250</v>
      </c>
      <c r="E237" s="135">
        <v>0</v>
      </c>
      <c r="F237" s="3" t="s">
        <v>484</v>
      </c>
    </row>
    <row r="238" spans="1:5" s="3" customFormat="1" ht="101.25" customHeight="1">
      <c r="A238" s="2" t="s">
        <v>752</v>
      </c>
      <c r="B238" s="7" t="s">
        <v>753</v>
      </c>
      <c r="C238" s="7"/>
      <c r="D238" s="135">
        <f>D239</f>
        <v>1225</v>
      </c>
      <c r="E238" s="135">
        <v>0</v>
      </c>
    </row>
    <row r="239" spans="1:5" s="3" customFormat="1" ht="39" customHeight="1">
      <c r="A239" s="2" t="s">
        <v>182</v>
      </c>
      <c r="B239" s="7" t="s">
        <v>753</v>
      </c>
      <c r="C239" s="7" t="s">
        <v>516</v>
      </c>
      <c r="D239" s="135">
        <v>1225</v>
      </c>
      <c r="E239" s="135">
        <v>0</v>
      </c>
    </row>
    <row r="240" spans="1:6" s="22" customFormat="1" ht="78.75">
      <c r="A240" s="2" t="s">
        <v>444</v>
      </c>
      <c r="B240" s="7" t="s">
        <v>92</v>
      </c>
      <c r="C240" s="7"/>
      <c r="D240" s="135">
        <f>D241</f>
        <v>11263.2</v>
      </c>
      <c r="E240" s="135">
        <f>E241</f>
        <v>0</v>
      </c>
      <c r="F240" s="3"/>
    </row>
    <row r="241" spans="1:6" s="22" customFormat="1" ht="36.75" customHeight="1">
      <c r="A241" s="2" t="s">
        <v>182</v>
      </c>
      <c r="B241" s="7" t="s">
        <v>92</v>
      </c>
      <c r="C241" s="7" t="s">
        <v>516</v>
      </c>
      <c r="D241" s="135">
        <v>11263.2</v>
      </c>
      <c r="E241" s="135">
        <v>0</v>
      </c>
      <c r="F241" s="3" t="s">
        <v>525</v>
      </c>
    </row>
    <row r="242" spans="1:5" s="3" customFormat="1" ht="18" customHeight="1">
      <c r="A242" s="2" t="s">
        <v>590</v>
      </c>
      <c r="B242" s="7" t="s">
        <v>589</v>
      </c>
      <c r="C242" s="7"/>
      <c r="D242" s="135">
        <f>D243</f>
        <v>7181.8</v>
      </c>
      <c r="E242" s="135">
        <f>E243</f>
        <v>0</v>
      </c>
    </row>
    <row r="243" spans="1:5" s="3" customFormat="1" ht="15.75">
      <c r="A243" s="2" t="s">
        <v>514</v>
      </c>
      <c r="B243" s="7" t="s">
        <v>589</v>
      </c>
      <c r="C243" s="7" t="s">
        <v>513</v>
      </c>
      <c r="D243" s="135">
        <v>7181.8</v>
      </c>
      <c r="E243" s="135">
        <v>0</v>
      </c>
    </row>
    <row r="244" spans="1:6" s="22" customFormat="1" ht="68.25" customHeight="1">
      <c r="A244" s="2" t="s">
        <v>751</v>
      </c>
      <c r="B244" s="7" t="s">
        <v>776</v>
      </c>
      <c r="C244" s="7"/>
      <c r="D244" s="135">
        <f>D245</f>
        <v>150</v>
      </c>
      <c r="E244" s="135">
        <v>0</v>
      </c>
      <c r="F244" s="3"/>
    </row>
    <row r="245" spans="1:6" s="22" customFormat="1" ht="36" customHeight="1">
      <c r="A245" s="2" t="s">
        <v>348</v>
      </c>
      <c r="B245" s="7" t="s">
        <v>776</v>
      </c>
      <c r="C245" s="7" t="s">
        <v>516</v>
      </c>
      <c r="D245" s="135">
        <v>150</v>
      </c>
      <c r="E245" s="135">
        <v>0</v>
      </c>
      <c r="F245" s="3"/>
    </row>
    <row r="246" spans="1:5" s="3" customFormat="1" ht="68.25" customHeight="1">
      <c r="A246" s="2" t="s">
        <v>786</v>
      </c>
      <c r="B246" s="7" t="s">
        <v>77</v>
      </c>
      <c r="C246" s="7"/>
      <c r="D246" s="135">
        <f>D247</f>
        <v>3982.2</v>
      </c>
      <c r="E246" s="135">
        <f>E247</f>
        <v>0</v>
      </c>
    </row>
    <row r="247" spans="1:6" s="3" customFormat="1" ht="31.5">
      <c r="A247" s="2" t="s">
        <v>182</v>
      </c>
      <c r="B247" s="7" t="s">
        <v>77</v>
      </c>
      <c r="C247" s="7" t="s">
        <v>516</v>
      </c>
      <c r="D247" s="135">
        <v>3982.2</v>
      </c>
      <c r="E247" s="135">
        <v>0</v>
      </c>
      <c r="F247" s="3" t="s">
        <v>484</v>
      </c>
    </row>
    <row r="248" spans="1:6" s="22" customFormat="1" ht="31.5">
      <c r="A248" s="2" t="s">
        <v>287</v>
      </c>
      <c r="B248" s="7" t="s">
        <v>288</v>
      </c>
      <c r="C248" s="7"/>
      <c r="D248" s="135">
        <f>D251+D253+D255+D249</f>
        <v>3900</v>
      </c>
      <c r="E248" s="135">
        <f>E251+E253+E255+E249</f>
        <v>0</v>
      </c>
      <c r="F248" s="3"/>
    </row>
    <row r="249" spans="1:6" s="22" customFormat="1" ht="15.75">
      <c r="A249" s="2" t="s">
        <v>42</v>
      </c>
      <c r="B249" s="7" t="s">
        <v>39</v>
      </c>
      <c r="C249" s="7"/>
      <c r="D249" s="135">
        <f>D250</f>
        <v>500</v>
      </c>
      <c r="E249" s="135">
        <f>E250</f>
        <v>0</v>
      </c>
      <c r="F249" s="3"/>
    </row>
    <row r="250" spans="1:6" s="22" customFormat="1" ht="31.5">
      <c r="A250" s="2" t="s">
        <v>529</v>
      </c>
      <c r="B250" s="7" t="s">
        <v>39</v>
      </c>
      <c r="C250" s="7" t="s">
        <v>503</v>
      </c>
      <c r="D250" s="135">
        <v>500</v>
      </c>
      <c r="E250" s="135">
        <v>0</v>
      </c>
      <c r="F250" s="3"/>
    </row>
    <row r="251" spans="1:5" s="3" customFormat="1" ht="38.25" customHeight="1">
      <c r="A251" s="2" t="s">
        <v>489</v>
      </c>
      <c r="B251" s="7" t="s">
        <v>52</v>
      </c>
      <c r="C251" s="7"/>
      <c r="D251" s="135">
        <f>D252</f>
        <v>900</v>
      </c>
      <c r="E251" s="135">
        <f>E252</f>
        <v>0</v>
      </c>
    </row>
    <row r="252" spans="1:6" s="3" customFormat="1" ht="31.5">
      <c r="A252" s="2" t="s">
        <v>529</v>
      </c>
      <c r="B252" s="7" t="s">
        <v>52</v>
      </c>
      <c r="C252" s="7" t="s">
        <v>503</v>
      </c>
      <c r="D252" s="135">
        <v>900</v>
      </c>
      <c r="E252" s="135">
        <v>0</v>
      </c>
      <c r="F252" s="3" t="s">
        <v>525</v>
      </c>
    </row>
    <row r="253" spans="1:5" s="3" customFormat="1" ht="38.25" customHeight="1">
      <c r="A253" s="2" t="s">
        <v>108</v>
      </c>
      <c r="B253" s="7" t="s">
        <v>53</v>
      </c>
      <c r="C253" s="7"/>
      <c r="D253" s="135">
        <f>D254</f>
        <v>500</v>
      </c>
      <c r="E253" s="135">
        <f>E254</f>
        <v>0</v>
      </c>
    </row>
    <row r="254" spans="1:6" s="3" customFormat="1" ht="31.5">
      <c r="A254" s="2" t="s">
        <v>529</v>
      </c>
      <c r="B254" s="7" t="s">
        <v>53</v>
      </c>
      <c r="C254" s="7" t="s">
        <v>503</v>
      </c>
      <c r="D254" s="135">
        <v>500</v>
      </c>
      <c r="E254" s="135">
        <v>0</v>
      </c>
      <c r="F254" s="3" t="s">
        <v>525</v>
      </c>
    </row>
    <row r="255" spans="1:5" s="3" customFormat="1" ht="15.75">
      <c r="A255" s="2" t="s">
        <v>303</v>
      </c>
      <c r="B255" s="7" t="s">
        <v>54</v>
      </c>
      <c r="C255" s="7"/>
      <c r="D255" s="135">
        <f>D256</f>
        <v>2000</v>
      </c>
      <c r="E255" s="135">
        <f>E256</f>
        <v>0</v>
      </c>
    </row>
    <row r="256" spans="1:6" s="3" customFormat="1" ht="31.5">
      <c r="A256" s="2" t="s">
        <v>529</v>
      </c>
      <c r="B256" s="7" t="s">
        <v>54</v>
      </c>
      <c r="C256" s="7" t="s">
        <v>503</v>
      </c>
      <c r="D256" s="135">
        <v>2000</v>
      </c>
      <c r="E256" s="135">
        <v>0</v>
      </c>
      <c r="F256" s="3" t="s">
        <v>525</v>
      </c>
    </row>
    <row r="257" spans="1:6" s="22" customFormat="1" ht="31.5">
      <c r="A257" s="2" t="s">
        <v>51</v>
      </c>
      <c r="B257" s="7" t="s">
        <v>55</v>
      </c>
      <c r="C257" s="7"/>
      <c r="D257" s="135">
        <f>D262+D258+D260</f>
        <v>3240.8</v>
      </c>
      <c r="E257" s="135">
        <f>E262+E258+E260</f>
        <v>0</v>
      </c>
      <c r="F257" s="3"/>
    </row>
    <row r="258" spans="1:5" s="3" customFormat="1" ht="52.5" customHeight="1">
      <c r="A258" s="2" t="s">
        <v>89</v>
      </c>
      <c r="B258" s="7" t="s">
        <v>354</v>
      </c>
      <c r="C258" s="7"/>
      <c r="D258" s="135">
        <f>D259</f>
        <v>320</v>
      </c>
      <c r="E258" s="135">
        <f>E259</f>
        <v>0</v>
      </c>
    </row>
    <row r="259" spans="1:5" s="3" customFormat="1" ht="31.5">
      <c r="A259" s="2" t="s">
        <v>529</v>
      </c>
      <c r="B259" s="7" t="s">
        <v>354</v>
      </c>
      <c r="C259" s="7" t="s">
        <v>503</v>
      </c>
      <c r="D259" s="135">
        <v>320</v>
      </c>
      <c r="E259" s="135">
        <v>0</v>
      </c>
    </row>
    <row r="260" spans="1:6" s="22" customFormat="1" ht="15.75">
      <c r="A260" s="2" t="s">
        <v>764</v>
      </c>
      <c r="B260" s="7" t="s">
        <v>763</v>
      </c>
      <c r="C260" s="7"/>
      <c r="D260" s="135">
        <f>D261</f>
        <v>1420.8</v>
      </c>
      <c r="E260" s="135">
        <v>0</v>
      </c>
      <c r="F260" s="3"/>
    </row>
    <row r="261" spans="1:6" s="22" customFormat="1" ht="31.5">
      <c r="A261" s="2" t="s">
        <v>529</v>
      </c>
      <c r="B261" s="7" t="s">
        <v>763</v>
      </c>
      <c r="C261" s="7" t="s">
        <v>503</v>
      </c>
      <c r="D261" s="135">
        <v>1420.8</v>
      </c>
      <c r="E261" s="135">
        <v>0</v>
      </c>
      <c r="F261" s="3"/>
    </row>
    <row r="262" spans="1:5" s="3" customFormat="1" ht="15.75">
      <c r="A262" s="2" t="s">
        <v>350</v>
      </c>
      <c r="B262" s="7" t="s">
        <v>351</v>
      </c>
      <c r="C262" s="7"/>
      <c r="D262" s="135">
        <f>D263</f>
        <v>1500</v>
      </c>
      <c r="E262" s="135">
        <f>E263</f>
        <v>0</v>
      </c>
    </row>
    <row r="263" spans="1:6" s="3" customFormat="1" ht="31.5">
      <c r="A263" s="2" t="s">
        <v>529</v>
      </c>
      <c r="B263" s="7" t="s">
        <v>351</v>
      </c>
      <c r="C263" s="7" t="s">
        <v>503</v>
      </c>
      <c r="D263" s="135">
        <v>1500</v>
      </c>
      <c r="E263" s="135">
        <v>0</v>
      </c>
      <c r="F263" s="3" t="s">
        <v>525</v>
      </c>
    </row>
    <row r="264" spans="1:5" s="3" customFormat="1" ht="15.75">
      <c r="A264" s="2" t="s">
        <v>846</v>
      </c>
      <c r="B264" s="7" t="s">
        <v>93</v>
      </c>
      <c r="C264" s="7"/>
      <c r="D264" s="135">
        <f>D265</f>
        <v>7000</v>
      </c>
      <c r="E264" s="135">
        <f>E265</f>
        <v>0</v>
      </c>
    </row>
    <row r="265" spans="1:5" s="3" customFormat="1" ht="31.5">
      <c r="A265" s="2" t="s">
        <v>94</v>
      </c>
      <c r="B265" s="7" t="s">
        <v>95</v>
      </c>
      <c r="C265" s="7"/>
      <c r="D265" s="135">
        <f>D266</f>
        <v>7000</v>
      </c>
      <c r="E265" s="135">
        <f>E266</f>
        <v>0</v>
      </c>
    </row>
    <row r="266" spans="1:5" s="3" customFormat="1" ht="31.5">
      <c r="A266" s="2" t="s">
        <v>529</v>
      </c>
      <c r="B266" s="7" t="s">
        <v>95</v>
      </c>
      <c r="C266" s="7" t="s">
        <v>503</v>
      </c>
      <c r="D266" s="135">
        <v>7000</v>
      </c>
      <c r="E266" s="135">
        <v>0</v>
      </c>
    </row>
    <row r="267" spans="1:6" s="22" customFormat="1" ht="47.25">
      <c r="A267" s="57" t="s">
        <v>3</v>
      </c>
      <c r="B267" s="114" t="s">
        <v>266</v>
      </c>
      <c r="C267" s="5"/>
      <c r="D267" s="137">
        <f>D268+D274</f>
        <v>107169.8</v>
      </c>
      <c r="E267" s="137">
        <f>E268+E274</f>
        <v>0</v>
      </c>
      <c r="F267" s="3"/>
    </row>
    <row r="268" spans="1:6" s="22" customFormat="1" ht="31.5">
      <c r="A268" s="2" t="s">
        <v>543</v>
      </c>
      <c r="B268" s="18" t="s">
        <v>267</v>
      </c>
      <c r="C268" s="7"/>
      <c r="D268" s="135">
        <f>D269+D272</f>
        <v>106859.8</v>
      </c>
      <c r="E268" s="135">
        <f>E269+E272</f>
        <v>0</v>
      </c>
      <c r="F268" s="3"/>
    </row>
    <row r="269" spans="1:5" s="3" customFormat="1" ht="18.75" customHeight="1">
      <c r="A269" s="2" t="s">
        <v>451</v>
      </c>
      <c r="B269" s="7" t="s">
        <v>268</v>
      </c>
      <c r="C269" s="7"/>
      <c r="D269" s="135">
        <f>D270+D271</f>
        <v>51597.8</v>
      </c>
      <c r="E269" s="135">
        <f>E270+E271</f>
        <v>0</v>
      </c>
    </row>
    <row r="270" spans="1:5" s="3" customFormat="1" ht="36.75" customHeight="1">
      <c r="A270" s="2" t="s">
        <v>529</v>
      </c>
      <c r="B270" s="7" t="s">
        <v>268</v>
      </c>
      <c r="C270" s="7" t="s">
        <v>503</v>
      </c>
      <c r="D270" s="135">
        <v>46607.8</v>
      </c>
      <c r="E270" s="135">
        <v>0</v>
      </c>
    </row>
    <row r="271" spans="1:6" s="3" customFormat="1" ht="15.75">
      <c r="A271" s="2" t="s">
        <v>398</v>
      </c>
      <c r="B271" s="7" t="s">
        <v>268</v>
      </c>
      <c r="C271" s="7" t="s">
        <v>512</v>
      </c>
      <c r="D271" s="135">
        <v>4990</v>
      </c>
      <c r="E271" s="135">
        <v>0</v>
      </c>
      <c r="F271" s="3" t="s">
        <v>485</v>
      </c>
    </row>
    <row r="272" spans="1:5" s="3" customFormat="1" ht="50.25" customHeight="1">
      <c r="A272" s="2" t="s">
        <v>556</v>
      </c>
      <c r="B272" s="7" t="s">
        <v>557</v>
      </c>
      <c r="C272" s="7"/>
      <c r="D272" s="135">
        <f>D273</f>
        <v>55262</v>
      </c>
      <c r="E272" s="135">
        <f>E273</f>
        <v>0</v>
      </c>
    </row>
    <row r="273" spans="1:5" s="3" customFormat="1" ht="31.5">
      <c r="A273" s="2" t="s">
        <v>529</v>
      </c>
      <c r="B273" s="7" t="s">
        <v>557</v>
      </c>
      <c r="C273" s="7" t="s">
        <v>503</v>
      </c>
      <c r="D273" s="135">
        <v>55262</v>
      </c>
      <c r="E273" s="135">
        <v>0</v>
      </c>
    </row>
    <row r="274" spans="1:5" s="3" customFormat="1" ht="37.5" customHeight="1">
      <c r="A274" s="2" t="s">
        <v>269</v>
      </c>
      <c r="B274" s="7" t="s">
        <v>270</v>
      </c>
      <c r="C274" s="7"/>
      <c r="D274" s="135">
        <f>D275</f>
        <v>310</v>
      </c>
      <c r="E274" s="135">
        <f>E275</f>
        <v>0</v>
      </c>
    </row>
    <row r="275" spans="1:5" s="3" customFormat="1" ht="18.75" customHeight="1">
      <c r="A275" s="2" t="s">
        <v>522</v>
      </c>
      <c r="B275" s="18" t="s">
        <v>271</v>
      </c>
      <c r="C275" s="26"/>
      <c r="D275" s="135">
        <f>D276</f>
        <v>310</v>
      </c>
      <c r="E275" s="135">
        <f>E276</f>
        <v>0</v>
      </c>
    </row>
    <row r="276" spans="1:6" s="3" customFormat="1" ht="19.5" customHeight="1">
      <c r="A276" s="2" t="s">
        <v>504</v>
      </c>
      <c r="B276" s="18" t="s">
        <v>271</v>
      </c>
      <c r="C276" s="7" t="s">
        <v>505</v>
      </c>
      <c r="D276" s="135">
        <v>310</v>
      </c>
      <c r="E276" s="135">
        <v>0</v>
      </c>
      <c r="F276" s="3" t="s">
        <v>525</v>
      </c>
    </row>
    <row r="277" spans="1:6" s="22" customFormat="1" ht="51" customHeight="1">
      <c r="A277" s="57" t="s">
        <v>272</v>
      </c>
      <c r="B277" s="5" t="s">
        <v>273</v>
      </c>
      <c r="C277" s="5"/>
      <c r="D277" s="137">
        <v>0</v>
      </c>
      <c r="E277" s="137">
        <v>0</v>
      </c>
      <c r="F277" s="3"/>
    </row>
    <row r="278" spans="1:6" s="22" customFormat="1" ht="71.25" customHeight="1">
      <c r="A278" s="57" t="s">
        <v>274</v>
      </c>
      <c r="B278" s="5" t="s">
        <v>275</v>
      </c>
      <c r="C278" s="5"/>
      <c r="D278" s="137">
        <f>D279+D282</f>
        <v>4773</v>
      </c>
      <c r="E278" s="137">
        <f>E279+E282</f>
        <v>0</v>
      </c>
      <c r="F278" s="3"/>
    </row>
    <row r="279" spans="1:6" s="22" customFormat="1" ht="47.25" customHeight="1">
      <c r="A279" s="2" t="s">
        <v>847</v>
      </c>
      <c r="B279" s="7" t="s">
        <v>276</v>
      </c>
      <c r="C279" s="7"/>
      <c r="D279" s="135">
        <f>D280</f>
        <v>800</v>
      </c>
      <c r="E279" s="135">
        <f>E280</f>
        <v>0</v>
      </c>
      <c r="F279" s="3"/>
    </row>
    <row r="280" spans="1:5" s="3" customFormat="1" ht="19.5" customHeight="1">
      <c r="A280" s="2" t="s">
        <v>136</v>
      </c>
      <c r="B280" s="7" t="s">
        <v>277</v>
      </c>
      <c r="C280" s="7"/>
      <c r="D280" s="135">
        <f>D281</f>
        <v>800</v>
      </c>
      <c r="E280" s="135">
        <f>E281</f>
        <v>0</v>
      </c>
    </row>
    <row r="281" spans="1:6" s="3" customFormat="1" ht="19.5" customHeight="1">
      <c r="A281" s="2" t="s">
        <v>504</v>
      </c>
      <c r="B281" s="7" t="s">
        <v>277</v>
      </c>
      <c r="C281" s="7" t="s">
        <v>505</v>
      </c>
      <c r="D281" s="135">
        <v>800</v>
      </c>
      <c r="E281" s="135">
        <v>0</v>
      </c>
      <c r="F281" s="3" t="s">
        <v>525</v>
      </c>
    </row>
    <row r="282" spans="1:5" s="3" customFormat="1" ht="84" customHeight="1">
      <c r="A282" s="2" t="s">
        <v>538</v>
      </c>
      <c r="B282" s="7" t="s">
        <v>278</v>
      </c>
      <c r="C282" s="7"/>
      <c r="D282" s="135">
        <f>D283</f>
        <v>3973</v>
      </c>
      <c r="E282" s="135">
        <f>E283</f>
        <v>0</v>
      </c>
    </row>
    <row r="283" spans="1:5" s="3" customFormat="1" ht="15.75">
      <c r="A283" s="2" t="s">
        <v>452</v>
      </c>
      <c r="B283" s="7" t="s">
        <v>279</v>
      </c>
      <c r="C283" s="7"/>
      <c r="D283" s="135">
        <f>D284+D285+D286</f>
        <v>3973</v>
      </c>
      <c r="E283" s="135">
        <f>E284+E285+E286</f>
        <v>0</v>
      </c>
    </row>
    <row r="284" spans="1:6" s="3" customFormat="1" ht="73.5" customHeight="1">
      <c r="A284" s="2" t="s">
        <v>501</v>
      </c>
      <c r="B284" s="7" t="s">
        <v>279</v>
      </c>
      <c r="C284" s="7" t="s">
        <v>502</v>
      </c>
      <c r="D284" s="135">
        <v>3410</v>
      </c>
      <c r="E284" s="135">
        <v>0</v>
      </c>
      <c r="F284" s="3" t="s">
        <v>525</v>
      </c>
    </row>
    <row r="285" spans="1:6" s="3" customFormat="1" ht="40.5" customHeight="1">
      <c r="A285" s="2" t="s">
        <v>529</v>
      </c>
      <c r="B285" s="7" t="s">
        <v>279</v>
      </c>
      <c r="C285" s="7" t="s">
        <v>503</v>
      </c>
      <c r="D285" s="135">
        <v>530</v>
      </c>
      <c r="E285" s="135">
        <v>0</v>
      </c>
      <c r="F285" s="3" t="s">
        <v>525</v>
      </c>
    </row>
    <row r="286" spans="1:6" s="3" customFormat="1" ht="15.75">
      <c r="A286" s="2" t="s">
        <v>504</v>
      </c>
      <c r="B286" s="7" t="s">
        <v>279</v>
      </c>
      <c r="C286" s="7" t="s">
        <v>505</v>
      </c>
      <c r="D286" s="135">
        <v>33</v>
      </c>
      <c r="E286" s="135">
        <v>0</v>
      </c>
      <c r="F286" s="3" t="s">
        <v>525</v>
      </c>
    </row>
    <row r="287" spans="1:5" s="3" customFormat="1" ht="53.25" customHeight="1">
      <c r="A287" s="57" t="s">
        <v>280</v>
      </c>
      <c r="B287" s="5" t="s">
        <v>281</v>
      </c>
      <c r="C287" s="5"/>
      <c r="D287" s="137">
        <f>D288+D291+D292</f>
        <v>780</v>
      </c>
      <c r="E287" s="137">
        <f>E288+E291+E292</f>
        <v>0</v>
      </c>
    </row>
    <row r="288" spans="1:5" s="3" customFormat="1" ht="47.25">
      <c r="A288" s="6" t="s">
        <v>848</v>
      </c>
      <c r="B288" s="7" t="s">
        <v>282</v>
      </c>
      <c r="C288" s="5"/>
      <c r="D288" s="135">
        <f>D289</f>
        <v>560</v>
      </c>
      <c r="E288" s="135">
        <f>E289</f>
        <v>0</v>
      </c>
    </row>
    <row r="289" spans="1:5" s="3" customFormat="1" ht="15.75">
      <c r="A289" s="2" t="s">
        <v>452</v>
      </c>
      <c r="B289" s="7" t="s">
        <v>283</v>
      </c>
      <c r="C289" s="7"/>
      <c r="D289" s="135">
        <f>D290</f>
        <v>560</v>
      </c>
      <c r="E289" s="135">
        <f>E290</f>
        <v>0</v>
      </c>
    </row>
    <row r="290" spans="1:6" s="3" customFormat="1" ht="31.5">
      <c r="A290" s="2" t="s">
        <v>529</v>
      </c>
      <c r="B290" s="7" t="s">
        <v>283</v>
      </c>
      <c r="C290" s="7" t="s">
        <v>503</v>
      </c>
      <c r="D290" s="135">
        <v>560</v>
      </c>
      <c r="E290" s="135">
        <v>0</v>
      </c>
      <c r="F290" s="3" t="s">
        <v>525</v>
      </c>
    </row>
    <row r="291" spans="1:5" s="3" customFormat="1" ht="47.25">
      <c r="A291" s="2" t="s">
        <v>59</v>
      </c>
      <c r="B291" s="7" t="s">
        <v>284</v>
      </c>
      <c r="C291" s="7"/>
      <c r="D291" s="135">
        <v>0</v>
      </c>
      <c r="E291" s="135">
        <v>0</v>
      </c>
    </row>
    <row r="292" spans="1:5" s="3" customFormat="1" ht="31.5">
      <c r="A292" s="6" t="s">
        <v>849</v>
      </c>
      <c r="B292" s="7" t="s">
        <v>286</v>
      </c>
      <c r="C292" s="7"/>
      <c r="D292" s="135">
        <f>D293</f>
        <v>220</v>
      </c>
      <c r="E292" s="135">
        <f>E293</f>
        <v>0</v>
      </c>
    </row>
    <row r="293" spans="1:5" s="3" customFormat="1" ht="26.25" customHeight="1">
      <c r="A293" s="2" t="s">
        <v>462</v>
      </c>
      <c r="B293" s="7" t="s">
        <v>285</v>
      </c>
      <c r="C293" s="7"/>
      <c r="D293" s="135">
        <f>D294</f>
        <v>220</v>
      </c>
      <c r="E293" s="135">
        <f>E294</f>
        <v>0</v>
      </c>
    </row>
    <row r="294" spans="1:6" s="3" customFormat="1" ht="31.5">
      <c r="A294" s="2" t="s">
        <v>509</v>
      </c>
      <c r="B294" s="7" t="s">
        <v>285</v>
      </c>
      <c r="C294" s="7" t="s">
        <v>510</v>
      </c>
      <c r="D294" s="135">
        <v>220</v>
      </c>
      <c r="E294" s="135">
        <v>0</v>
      </c>
      <c r="F294" s="3" t="s">
        <v>525</v>
      </c>
    </row>
    <row r="295" spans="1:5" s="22" customFormat="1" ht="47.25">
      <c r="A295" s="57" t="s">
        <v>862</v>
      </c>
      <c r="B295" s="5" t="s">
        <v>851</v>
      </c>
      <c r="C295" s="5"/>
      <c r="D295" s="137">
        <f>D300+D296</f>
        <v>450</v>
      </c>
      <c r="E295" s="137">
        <f>E300+E296</f>
        <v>250</v>
      </c>
    </row>
    <row r="296" spans="1:5" s="3" customFormat="1" ht="47.25">
      <c r="A296" s="2" t="s">
        <v>857</v>
      </c>
      <c r="B296" s="7" t="s">
        <v>858</v>
      </c>
      <c r="C296" s="7"/>
      <c r="D296" s="135">
        <f aca="true" t="shared" si="1" ref="D296:E298">D297</f>
        <v>250</v>
      </c>
      <c r="E296" s="135">
        <f t="shared" si="1"/>
        <v>50</v>
      </c>
    </row>
    <row r="297" spans="1:5" s="3" customFormat="1" ht="47.25">
      <c r="A297" s="2" t="s">
        <v>859</v>
      </c>
      <c r="B297" s="7" t="s">
        <v>860</v>
      </c>
      <c r="C297" s="7"/>
      <c r="D297" s="135">
        <f t="shared" si="1"/>
        <v>250</v>
      </c>
      <c r="E297" s="135">
        <f t="shared" si="1"/>
        <v>50</v>
      </c>
    </row>
    <row r="298" spans="1:5" s="3" customFormat="1" ht="15.75">
      <c r="A298" s="2" t="s">
        <v>527</v>
      </c>
      <c r="B298" s="7" t="s">
        <v>861</v>
      </c>
      <c r="C298" s="7"/>
      <c r="D298" s="135">
        <f t="shared" si="1"/>
        <v>250</v>
      </c>
      <c r="E298" s="135">
        <f t="shared" si="1"/>
        <v>50</v>
      </c>
    </row>
    <row r="299" spans="1:5" s="3" customFormat="1" ht="31.5">
      <c r="A299" s="2" t="s">
        <v>529</v>
      </c>
      <c r="B299" s="7" t="s">
        <v>861</v>
      </c>
      <c r="C299" s="7" t="s">
        <v>503</v>
      </c>
      <c r="D299" s="135">
        <v>250</v>
      </c>
      <c r="E299" s="135">
        <v>50</v>
      </c>
    </row>
    <row r="300" spans="1:5" s="3" customFormat="1" ht="47.25">
      <c r="A300" s="2" t="s">
        <v>852</v>
      </c>
      <c r="B300" s="7" t="s">
        <v>853</v>
      </c>
      <c r="C300" s="7"/>
      <c r="D300" s="135">
        <f aca="true" t="shared" si="2" ref="D300:E302">D301</f>
        <v>200</v>
      </c>
      <c r="E300" s="135">
        <f t="shared" si="2"/>
        <v>200</v>
      </c>
    </row>
    <row r="301" spans="1:5" s="3" customFormat="1" ht="63">
      <c r="A301" s="2" t="s">
        <v>854</v>
      </c>
      <c r="B301" s="7" t="s">
        <v>855</v>
      </c>
      <c r="C301" s="7"/>
      <c r="D301" s="135">
        <f t="shared" si="2"/>
        <v>200</v>
      </c>
      <c r="E301" s="135">
        <f t="shared" si="2"/>
        <v>200</v>
      </c>
    </row>
    <row r="302" spans="1:5" s="3" customFormat="1" ht="15.75">
      <c r="A302" s="2" t="s">
        <v>527</v>
      </c>
      <c r="B302" s="7" t="s">
        <v>856</v>
      </c>
      <c r="C302" s="7"/>
      <c r="D302" s="135">
        <f t="shared" si="2"/>
        <v>200</v>
      </c>
      <c r="E302" s="135">
        <f t="shared" si="2"/>
        <v>200</v>
      </c>
    </row>
    <row r="303" spans="1:5" s="3" customFormat="1" ht="31.5">
      <c r="A303" s="2" t="s">
        <v>529</v>
      </c>
      <c r="B303" s="7" t="s">
        <v>856</v>
      </c>
      <c r="C303" s="7" t="s">
        <v>503</v>
      </c>
      <c r="D303" s="135">
        <v>200</v>
      </c>
      <c r="E303" s="135">
        <v>200</v>
      </c>
    </row>
    <row r="304" spans="1:7" s="105" customFormat="1" ht="15.75">
      <c r="A304" s="9" t="s">
        <v>500</v>
      </c>
      <c r="B304" s="5" t="s">
        <v>60</v>
      </c>
      <c r="C304" s="5"/>
      <c r="D304" s="137">
        <f>D307+D313+D315+D318+D320+D322+D324+D328+D330+D311+D336+D340+D342+D344+D348+D351+D355+D357+D359+D361+D363+D365+D367+D369+D371+D373+D375+D377+D379+D381+D384+D386+D390+D392+D394+D398+D400+D402+D406+D410+D412+D414+D416+D418+D420+D422+D424+D426+D428+D430+D432+D434+D437+D439+D442+D444+D446+D448+D450+D452+D454+D457+D459+D461+D463+D467+D471+D479+D305+D326+D332+D334+D404+D469+D465+D476+D473+D309</f>
        <v>20319</v>
      </c>
      <c r="E304" s="137">
        <f>E307+E313+E315+E318+E320+E322+E324+E328+E330+E311+E336+E340+E342+E344+E348+E351+E355+E357+E359+E361+E363+E365+E367+E369+E371+E373+E375+E377+E379+E381+E384+E386+E390+E392+E394+E398+E400+E402+E406+E410+E412+E414+E416+E418+E420+E422+E424+E426+E428+E430+E432+E434+E437+E439+E442+E444+E446+E448+E450+E452+E454+E457+E459+E461+E463+E467+E471+E479+E305+E326+E332+E334+E404+E469+E465+E476+E473+E309+E408</f>
        <v>2071703.6139999998</v>
      </c>
      <c r="F304" s="29"/>
      <c r="G304" s="123"/>
    </row>
    <row r="305" spans="1:7" s="105" customFormat="1" ht="21.75" customHeight="1">
      <c r="A305" s="2" t="s">
        <v>590</v>
      </c>
      <c r="B305" s="7" t="s">
        <v>823</v>
      </c>
      <c r="C305" s="7"/>
      <c r="D305" s="135">
        <f>D306</f>
        <v>0</v>
      </c>
      <c r="E305" s="135">
        <f>E306</f>
        <v>7161</v>
      </c>
      <c r="F305" s="29"/>
      <c r="G305" s="123"/>
    </row>
    <row r="306" spans="1:7" s="105" customFormat="1" ht="15.75">
      <c r="A306" s="2" t="s">
        <v>514</v>
      </c>
      <c r="B306" s="7" t="s">
        <v>823</v>
      </c>
      <c r="C306" s="7" t="s">
        <v>513</v>
      </c>
      <c r="D306" s="135">
        <v>0</v>
      </c>
      <c r="E306" s="135">
        <v>7161</v>
      </c>
      <c r="F306" s="29"/>
      <c r="G306" s="123"/>
    </row>
    <row r="307" spans="1:5" s="3" customFormat="1" ht="63">
      <c r="A307" s="2" t="s">
        <v>751</v>
      </c>
      <c r="B307" s="7" t="s">
        <v>777</v>
      </c>
      <c r="C307" s="7"/>
      <c r="D307" s="135">
        <f>D308</f>
        <v>0</v>
      </c>
      <c r="E307" s="135">
        <f>E308</f>
        <v>150</v>
      </c>
    </row>
    <row r="308" spans="1:5" s="3" customFormat="1" ht="31.5">
      <c r="A308" s="2" t="s">
        <v>348</v>
      </c>
      <c r="B308" s="7" t="s">
        <v>777</v>
      </c>
      <c r="C308" s="7" t="s">
        <v>516</v>
      </c>
      <c r="D308" s="135">
        <v>0</v>
      </c>
      <c r="E308" s="135">
        <v>150</v>
      </c>
    </row>
    <row r="309" spans="1:5" s="3" customFormat="1" ht="47.25">
      <c r="A309" s="2" t="s">
        <v>922</v>
      </c>
      <c r="B309" s="7" t="s">
        <v>923</v>
      </c>
      <c r="C309" s="7"/>
      <c r="D309" s="135">
        <f>D310</f>
        <v>0</v>
      </c>
      <c r="E309" s="135">
        <f>E310</f>
        <v>95700</v>
      </c>
    </row>
    <row r="310" spans="1:5" s="3" customFormat="1" ht="31.5">
      <c r="A310" s="2" t="s">
        <v>182</v>
      </c>
      <c r="B310" s="7" t="s">
        <v>923</v>
      </c>
      <c r="C310" s="7" t="s">
        <v>516</v>
      </c>
      <c r="D310" s="135">
        <v>0</v>
      </c>
      <c r="E310" s="135">
        <v>95700</v>
      </c>
    </row>
    <row r="311" spans="1:5" s="3" customFormat="1" ht="62.25" customHeight="1">
      <c r="A311" s="2" t="s">
        <v>786</v>
      </c>
      <c r="B311" s="7" t="s">
        <v>684</v>
      </c>
      <c r="C311" s="7"/>
      <c r="D311" s="135">
        <f>D312</f>
        <v>0</v>
      </c>
      <c r="E311" s="135">
        <f>E312</f>
        <v>4008.7</v>
      </c>
    </row>
    <row r="312" spans="1:6" s="3" customFormat="1" ht="31.5">
      <c r="A312" s="2" t="s">
        <v>182</v>
      </c>
      <c r="B312" s="7" t="s">
        <v>684</v>
      </c>
      <c r="C312" s="7" t="s">
        <v>516</v>
      </c>
      <c r="D312" s="135">
        <v>0</v>
      </c>
      <c r="E312" s="135">
        <v>4008.7</v>
      </c>
      <c r="F312" s="3" t="s">
        <v>484</v>
      </c>
    </row>
    <row r="313" spans="1:5" s="3" customFormat="1" ht="47.25">
      <c r="A313" s="2" t="s">
        <v>563</v>
      </c>
      <c r="B313" s="7" t="s">
        <v>699</v>
      </c>
      <c r="C313" s="7"/>
      <c r="D313" s="135">
        <f>D314</f>
        <v>0</v>
      </c>
      <c r="E313" s="135">
        <f>E314</f>
        <v>3990.6</v>
      </c>
    </row>
    <row r="314" spans="1:5" s="3" customFormat="1" ht="31.5">
      <c r="A314" s="2" t="s">
        <v>509</v>
      </c>
      <c r="B314" s="7" t="s">
        <v>699</v>
      </c>
      <c r="C314" s="7" t="s">
        <v>510</v>
      </c>
      <c r="D314" s="135">
        <v>0</v>
      </c>
      <c r="E314" s="135">
        <v>3990.6</v>
      </c>
    </row>
    <row r="315" spans="1:5" s="3" customFormat="1" ht="94.5">
      <c r="A315" s="2" t="s">
        <v>616</v>
      </c>
      <c r="B315" s="7" t="s">
        <v>700</v>
      </c>
      <c r="C315" s="7"/>
      <c r="D315" s="135">
        <f>D317+D316</f>
        <v>0</v>
      </c>
      <c r="E315" s="135">
        <f>E317+E316</f>
        <v>44065.7</v>
      </c>
    </row>
    <row r="316" spans="1:5" s="3" customFormat="1" ht="15.75">
      <c r="A316" s="2" t="s">
        <v>398</v>
      </c>
      <c r="B316" s="7" t="s">
        <v>700</v>
      </c>
      <c r="C316" s="7" t="s">
        <v>512</v>
      </c>
      <c r="D316" s="135">
        <v>0</v>
      </c>
      <c r="E316" s="135">
        <v>10764</v>
      </c>
    </row>
    <row r="317" spans="1:5" s="3" customFormat="1" ht="31.5">
      <c r="A317" s="2" t="s">
        <v>509</v>
      </c>
      <c r="B317" s="7" t="s">
        <v>700</v>
      </c>
      <c r="C317" s="7" t="s">
        <v>510</v>
      </c>
      <c r="D317" s="135">
        <v>0</v>
      </c>
      <c r="E317" s="135">
        <v>33301.7</v>
      </c>
    </row>
    <row r="318" spans="1:6" s="22" customFormat="1" ht="52.5" customHeight="1">
      <c r="A318" s="2" t="s">
        <v>615</v>
      </c>
      <c r="B318" s="7" t="s">
        <v>707</v>
      </c>
      <c r="C318" s="7"/>
      <c r="D318" s="135">
        <f>D319</f>
        <v>0</v>
      </c>
      <c r="E318" s="135">
        <f>E319</f>
        <v>28327</v>
      </c>
      <c r="F318" s="3"/>
    </row>
    <row r="319" spans="1:6" s="22" customFormat="1" ht="31.5">
      <c r="A319" s="2" t="s">
        <v>509</v>
      </c>
      <c r="B319" s="7" t="s">
        <v>707</v>
      </c>
      <c r="C319" s="7" t="s">
        <v>510</v>
      </c>
      <c r="D319" s="135">
        <v>0</v>
      </c>
      <c r="E319" s="135">
        <v>28327</v>
      </c>
      <c r="F319" s="3"/>
    </row>
    <row r="320" spans="1:5" s="3" customFormat="1" ht="63">
      <c r="A320" s="2" t="s">
        <v>781</v>
      </c>
      <c r="B320" s="7" t="s">
        <v>712</v>
      </c>
      <c r="C320" s="7"/>
      <c r="D320" s="146">
        <f>D321</f>
        <v>0</v>
      </c>
      <c r="E320" s="135">
        <f>E321</f>
        <v>9684.6</v>
      </c>
    </row>
    <row r="321" spans="1:5" s="3" customFormat="1" ht="31.5">
      <c r="A321" s="2" t="s">
        <v>509</v>
      </c>
      <c r="B321" s="7" t="s">
        <v>712</v>
      </c>
      <c r="C321" s="7" t="s">
        <v>510</v>
      </c>
      <c r="D321" s="135">
        <v>0</v>
      </c>
      <c r="E321" s="135">
        <v>9684.6</v>
      </c>
    </row>
    <row r="322" spans="1:5" s="3" customFormat="1" ht="48.75" customHeight="1">
      <c r="A322" s="2" t="s">
        <v>89</v>
      </c>
      <c r="B322" s="7" t="s">
        <v>724</v>
      </c>
      <c r="C322" s="7"/>
      <c r="D322" s="135">
        <f>D323</f>
        <v>0</v>
      </c>
      <c r="E322" s="135">
        <f>E323</f>
        <v>320</v>
      </c>
    </row>
    <row r="323" spans="1:5" s="3" customFormat="1" ht="31.5">
      <c r="A323" s="2" t="s">
        <v>529</v>
      </c>
      <c r="B323" s="7" t="s">
        <v>724</v>
      </c>
      <c r="C323" s="7" t="s">
        <v>503</v>
      </c>
      <c r="D323" s="135">
        <v>0</v>
      </c>
      <c r="E323" s="135">
        <v>320</v>
      </c>
    </row>
    <row r="324" spans="1:5" s="3" customFormat="1" ht="50.25" customHeight="1">
      <c r="A324" s="2" t="s">
        <v>556</v>
      </c>
      <c r="B324" s="7" t="s">
        <v>726</v>
      </c>
      <c r="C324" s="7"/>
      <c r="D324" s="135">
        <f>D325</f>
        <v>0</v>
      </c>
      <c r="E324" s="135">
        <f>E325</f>
        <v>56278</v>
      </c>
    </row>
    <row r="325" spans="1:5" s="3" customFormat="1" ht="31.5">
      <c r="A325" s="2" t="s">
        <v>529</v>
      </c>
      <c r="B325" s="7" t="s">
        <v>726</v>
      </c>
      <c r="C325" s="7" t="s">
        <v>503</v>
      </c>
      <c r="D325" s="135">
        <v>0</v>
      </c>
      <c r="E325" s="135">
        <v>56278</v>
      </c>
    </row>
    <row r="326" spans="1:5" s="3" customFormat="1" ht="47.25">
      <c r="A326" s="2" t="s">
        <v>760</v>
      </c>
      <c r="B326" s="7" t="s">
        <v>761</v>
      </c>
      <c r="C326" s="7"/>
      <c r="D326" s="135">
        <v>0</v>
      </c>
      <c r="E326" s="135">
        <f>E327</f>
        <v>6503.5</v>
      </c>
    </row>
    <row r="327" spans="1:5" s="3" customFormat="1" ht="31.5">
      <c r="A327" s="2" t="s">
        <v>182</v>
      </c>
      <c r="B327" s="7" t="s">
        <v>761</v>
      </c>
      <c r="C327" s="7" t="s">
        <v>516</v>
      </c>
      <c r="D327" s="135">
        <v>0</v>
      </c>
      <c r="E327" s="135">
        <v>6503.5</v>
      </c>
    </row>
    <row r="328" spans="1:5" s="3" customFormat="1" ht="31.5">
      <c r="A328" s="2" t="s">
        <v>870</v>
      </c>
      <c r="B328" s="7" t="s">
        <v>757</v>
      </c>
      <c r="C328" s="7"/>
      <c r="D328" s="135">
        <v>0</v>
      </c>
      <c r="E328" s="135">
        <f>E329</f>
        <v>6658.6</v>
      </c>
    </row>
    <row r="329" spans="1:5" s="3" customFormat="1" ht="15.75">
      <c r="A329" s="2" t="s">
        <v>398</v>
      </c>
      <c r="B329" s="7" t="s">
        <v>757</v>
      </c>
      <c r="C329" s="7" t="s">
        <v>512</v>
      </c>
      <c r="D329" s="135">
        <v>0</v>
      </c>
      <c r="E329" s="135">
        <v>6658.6</v>
      </c>
    </row>
    <row r="330" spans="1:5" s="3" customFormat="1" ht="78.75">
      <c r="A330" s="2" t="s">
        <v>746</v>
      </c>
      <c r="B330" s="7" t="s">
        <v>762</v>
      </c>
      <c r="C330" s="7"/>
      <c r="D330" s="135">
        <f>D331</f>
        <v>0</v>
      </c>
      <c r="E330" s="135">
        <f>E331</f>
        <v>292</v>
      </c>
    </row>
    <row r="331" spans="1:5" s="3" customFormat="1" ht="15.75">
      <c r="A331" s="2" t="s">
        <v>504</v>
      </c>
      <c r="B331" s="7" t="s">
        <v>762</v>
      </c>
      <c r="C331" s="7" t="s">
        <v>505</v>
      </c>
      <c r="D331" s="135">
        <v>0</v>
      </c>
      <c r="E331" s="135">
        <v>292</v>
      </c>
    </row>
    <row r="332" spans="1:5" s="3" customFormat="1" ht="47.25">
      <c r="A332" s="2" t="s">
        <v>741</v>
      </c>
      <c r="B332" s="7" t="s">
        <v>758</v>
      </c>
      <c r="C332" s="7"/>
      <c r="D332" s="135">
        <f>D333</f>
        <v>0</v>
      </c>
      <c r="E332" s="135">
        <f>E333</f>
        <v>20284.8</v>
      </c>
    </row>
    <row r="333" spans="1:5" s="3" customFormat="1" ht="15.75">
      <c r="A333" s="2" t="s">
        <v>744</v>
      </c>
      <c r="B333" s="7" t="s">
        <v>758</v>
      </c>
      <c r="C333" s="7" t="s">
        <v>512</v>
      </c>
      <c r="D333" s="135">
        <v>0</v>
      </c>
      <c r="E333" s="135">
        <v>20284.8</v>
      </c>
    </row>
    <row r="334" spans="1:5" s="3" customFormat="1" ht="23.25" customHeight="1">
      <c r="A334" s="2" t="s">
        <v>748</v>
      </c>
      <c r="B334" s="7" t="s">
        <v>756</v>
      </c>
      <c r="C334" s="7"/>
      <c r="D334" s="135">
        <v>0</v>
      </c>
      <c r="E334" s="135">
        <f>E335</f>
        <v>5065</v>
      </c>
    </row>
    <row r="335" spans="1:5" s="3" customFormat="1" ht="31.5">
      <c r="A335" s="2" t="s">
        <v>509</v>
      </c>
      <c r="B335" s="7" t="s">
        <v>756</v>
      </c>
      <c r="C335" s="7" t="s">
        <v>510</v>
      </c>
      <c r="D335" s="135">
        <v>0</v>
      </c>
      <c r="E335" s="135">
        <v>5065</v>
      </c>
    </row>
    <row r="336" spans="1:5" s="3" customFormat="1" ht="15.75">
      <c r="A336" s="2" t="s">
        <v>530</v>
      </c>
      <c r="B336" s="7" t="s">
        <v>665</v>
      </c>
      <c r="C336" s="7"/>
      <c r="D336" s="135">
        <f>D337+D338+D339</f>
        <v>0</v>
      </c>
      <c r="E336" s="135">
        <f>E337+E338+E339</f>
        <v>104351</v>
      </c>
    </row>
    <row r="337" spans="1:6" s="3" customFormat="1" ht="63">
      <c r="A337" s="2" t="s">
        <v>501</v>
      </c>
      <c r="B337" s="7" t="s">
        <v>665</v>
      </c>
      <c r="C337" s="7" t="s">
        <v>502</v>
      </c>
      <c r="D337" s="135">
        <v>0</v>
      </c>
      <c r="E337" s="135">
        <v>84107</v>
      </c>
      <c r="F337" s="3" t="s">
        <v>525</v>
      </c>
    </row>
    <row r="338" spans="1:6" s="3" customFormat="1" ht="31.5">
      <c r="A338" s="2" t="s">
        <v>529</v>
      </c>
      <c r="B338" s="7" t="s">
        <v>665</v>
      </c>
      <c r="C338" s="7" t="s">
        <v>503</v>
      </c>
      <c r="D338" s="135">
        <v>0</v>
      </c>
      <c r="E338" s="135">
        <v>19335</v>
      </c>
      <c r="F338" s="3" t="s">
        <v>525</v>
      </c>
    </row>
    <row r="339" spans="1:6" s="3" customFormat="1" ht="15.75">
      <c r="A339" s="2" t="s">
        <v>504</v>
      </c>
      <c r="B339" s="7" t="s">
        <v>665</v>
      </c>
      <c r="C339" s="7" t="s">
        <v>505</v>
      </c>
      <c r="D339" s="135">
        <v>0</v>
      </c>
      <c r="E339" s="135">
        <v>909</v>
      </c>
      <c r="F339" s="3" t="s">
        <v>525</v>
      </c>
    </row>
    <row r="340" spans="1:5" s="3" customFormat="1" ht="31.5">
      <c r="A340" s="2" t="s">
        <v>32</v>
      </c>
      <c r="B340" s="7" t="s">
        <v>667</v>
      </c>
      <c r="C340" s="7"/>
      <c r="D340" s="135">
        <f>D341</f>
        <v>0</v>
      </c>
      <c r="E340" s="135">
        <f>E341</f>
        <v>3091</v>
      </c>
    </row>
    <row r="341" spans="1:6" s="3" customFormat="1" ht="63">
      <c r="A341" s="2" t="s">
        <v>501</v>
      </c>
      <c r="B341" s="7" t="s">
        <v>667</v>
      </c>
      <c r="C341" s="7" t="s">
        <v>502</v>
      </c>
      <c r="D341" s="135">
        <v>0</v>
      </c>
      <c r="E341" s="135">
        <v>3091</v>
      </c>
      <c r="F341" s="3" t="s">
        <v>525</v>
      </c>
    </row>
    <row r="342" spans="1:5" s="3" customFormat="1" ht="15.75">
      <c r="A342" s="2" t="s">
        <v>125</v>
      </c>
      <c r="B342" s="7" t="s">
        <v>694</v>
      </c>
      <c r="C342" s="25"/>
      <c r="D342" s="135">
        <f>D343</f>
        <v>0</v>
      </c>
      <c r="E342" s="135">
        <f>E343</f>
        <v>578</v>
      </c>
    </row>
    <row r="343" spans="1:5" s="3" customFormat="1" ht="15.75">
      <c r="A343" s="2" t="s">
        <v>514</v>
      </c>
      <c r="B343" s="7" t="s">
        <v>694</v>
      </c>
      <c r="C343" s="7" t="s">
        <v>513</v>
      </c>
      <c r="D343" s="135">
        <v>0</v>
      </c>
      <c r="E343" s="135">
        <v>578</v>
      </c>
    </row>
    <row r="344" spans="1:5" s="3" customFormat="1" ht="15.75">
      <c r="A344" s="2" t="s">
        <v>181</v>
      </c>
      <c r="B344" s="7" t="s">
        <v>669</v>
      </c>
      <c r="C344" s="7"/>
      <c r="D344" s="135">
        <f>D345+D346+D347</f>
        <v>0</v>
      </c>
      <c r="E344" s="135">
        <f>E345+E346+E347</f>
        <v>13455</v>
      </c>
    </row>
    <row r="345" spans="1:6" s="3" customFormat="1" ht="63">
      <c r="A345" s="2" t="s">
        <v>501</v>
      </c>
      <c r="B345" s="7" t="s">
        <v>669</v>
      </c>
      <c r="C345" s="7" t="s">
        <v>502</v>
      </c>
      <c r="D345" s="135">
        <v>0</v>
      </c>
      <c r="E345" s="135">
        <v>12096</v>
      </c>
      <c r="F345" s="3" t="s">
        <v>525</v>
      </c>
    </row>
    <row r="346" spans="1:6" s="3" customFormat="1" ht="31.5">
      <c r="A346" s="2" t="s">
        <v>529</v>
      </c>
      <c r="B346" s="7" t="s">
        <v>669</v>
      </c>
      <c r="C346" s="7" t="s">
        <v>503</v>
      </c>
      <c r="D346" s="135">
        <v>0</v>
      </c>
      <c r="E346" s="135">
        <v>1358</v>
      </c>
      <c r="F346" s="3" t="s">
        <v>525</v>
      </c>
    </row>
    <row r="347" spans="1:6" s="3" customFormat="1" ht="15.75">
      <c r="A347" s="2" t="s">
        <v>504</v>
      </c>
      <c r="B347" s="7" t="s">
        <v>669</v>
      </c>
      <c r="C347" s="7" t="s">
        <v>505</v>
      </c>
      <c r="D347" s="135">
        <v>0</v>
      </c>
      <c r="E347" s="135">
        <v>1</v>
      </c>
      <c r="F347" s="3" t="s">
        <v>525</v>
      </c>
    </row>
    <row r="348" spans="1:5" s="3" customFormat="1" ht="25.5" customHeight="1">
      <c r="A348" s="2" t="s">
        <v>451</v>
      </c>
      <c r="B348" s="7" t="s">
        <v>725</v>
      </c>
      <c r="C348" s="7"/>
      <c r="D348" s="135">
        <f>D349+D350</f>
        <v>0</v>
      </c>
      <c r="E348" s="135">
        <f>E349+E350</f>
        <v>40555</v>
      </c>
    </row>
    <row r="349" spans="1:5" s="3" customFormat="1" ht="38.25" customHeight="1">
      <c r="A349" s="2" t="s">
        <v>529</v>
      </c>
      <c r="B349" s="7" t="s">
        <v>725</v>
      </c>
      <c r="C349" s="7" t="s">
        <v>503</v>
      </c>
      <c r="D349" s="135">
        <v>0</v>
      </c>
      <c r="E349" s="135">
        <v>35565</v>
      </c>
    </row>
    <row r="350" spans="1:6" s="3" customFormat="1" ht="15.75">
      <c r="A350" s="2" t="s">
        <v>398</v>
      </c>
      <c r="B350" s="7" t="s">
        <v>725</v>
      </c>
      <c r="C350" s="7" t="s">
        <v>512</v>
      </c>
      <c r="D350" s="135">
        <v>0</v>
      </c>
      <c r="E350" s="135">
        <v>4990</v>
      </c>
      <c r="F350" s="3" t="s">
        <v>485</v>
      </c>
    </row>
    <row r="351" spans="1:5" s="3" customFormat="1" ht="15.75">
      <c r="A351" s="2" t="s">
        <v>452</v>
      </c>
      <c r="B351" s="7" t="s">
        <v>675</v>
      </c>
      <c r="C351" s="7"/>
      <c r="D351" s="135">
        <f>D352+D353+D354</f>
        <v>0</v>
      </c>
      <c r="E351" s="135">
        <f>E352+E353+E354</f>
        <v>4568</v>
      </c>
    </row>
    <row r="352" spans="1:6" s="3" customFormat="1" ht="73.5" customHeight="1">
      <c r="A352" s="2" t="s">
        <v>501</v>
      </c>
      <c r="B352" s="7" t="s">
        <v>675</v>
      </c>
      <c r="C352" s="7" t="s">
        <v>502</v>
      </c>
      <c r="D352" s="135">
        <v>0</v>
      </c>
      <c r="E352" s="135">
        <v>3445</v>
      </c>
      <c r="F352" s="3" t="s">
        <v>525</v>
      </c>
    </row>
    <row r="353" spans="1:6" s="3" customFormat="1" ht="40.5" customHeight="1">
      <c r="A353" s="2" t="s">
        <v>529</v>
      </c>
      <c r="B353" s="7" t="s">
        <v>675</v>
      </c>
      <c r="C353" s="7" t="s">
        <v>503</v>
      </c>
      <c r="D353" s="135">
        <v>0</v>
      </c>
      <c r="E353" s="135">
        <v>1090</v>
      </c>
      <c r="F353" s="3" t="s">
        <v>525</v>
      </c>
    </row>
    <row r="354" spans="1:6" s="3" customFormat="1" ht="15.75">
      <c r="A354" s="2" t="s">
        <v>504</v>
      </c>
      <c r="B354" s="7" t="s">
        <v>675</v>
      </c>
      <c r="C354" s="7" t="s">
        <v>505</v>
      </c>
      <c r="D354" s="135">
        <v>0</v>
      </c>
      <c r="E354" s="135">
        <v>33</v>
      </c>
      <c r="F354" s="3" t="s">
        <v>525</v>
      </c>
    </row>
    <row r="355" spans="1:5" s="3" customFormat="1" ht="15.75">
      <c r="A355" s="2" t="s">
        <v>350</v>
      </c>
      <c r="B355" s="7" t="s">
        <v>722</v>
      </c>
      <c r="C355" s="7"/>
      <c r="D355" s="135">
        <f>D356</f>
        <v>0</v>
      </c>
      <c r="E355" s="135">
        <f>E356</f>
        <v>1500</v>
      </c>
    </row>
    <row r="356" spans="1:6" s="3" customFormat="1" ht="31.5">
      <c r="A356" s="2" t="s">
        <v>529</v>
      </c>
      <c r="B356" s="7" t="s">
        <v>722</v>
      </c>
      <c r="C356" s="7" t="s">
        <v>503</v>
      </c>
      <c r="D356" s="135">
        <v>0</v>
      </c>
      <c r="E356" s="135">
        <v>1500</v>
      </c>
      <c r="F356" s="3" t="s">
        <v>525</v>
      </c>
    </row>
    <row r="357" spans="1:5" s="3" customFormat="1" ht="31.5">
      <c r="A357" s="2" t="s">
        <v>94</v>
      </c>
      <c r="B357" s="7" t="s">
        <v>723</v>
      </c>
      <c r="C357" s="7"/>
      <c r="D357" s="135">
        <f>D358</f>
        <v>0</v>
      </c>
      <c r="E357" s="135">
        <f>E358</f>
        <v>7000</v>
      </c>
    </row>
    <row r="358" spans="1:5" s="3" customFormat="1" ht="31.5">
      <c r="A358" s="2" t="s">
        <v>529</v>
      </c>
      <c r="B358" s="7" t="s">
        <v>723</v>
      </c>
      <c r="C358" s="7" t="s">
        <v>503</v>
      </c>
      <c r="D358" s="135">
        <v>0</v>
      </c>
      <c r="E358" s="135">
        <v>7000</v>
      </c>
    </row>
    <row r="359" spans="1:6" s="22" customFormat="1" ht="15.75">
      <c r="A359" s="2" t="s">
        <v>42</v>
      </c>
      <c r="B359" s="7" t="s">
        <v>718</v>
      </c>
      <c r="C359" s="7"/>
      <c r="D359" s="135">
        <f>D360</f>
        <v>0</v>
      </c>
      <c r="E359" s="135">
        <f>E360</f>
        <v>500</v>
      </c>
      <c r="F359" s="3"/>
    </row>
    <row r="360" spans="1:6" s="22" customFormat="1" ht="31.5">
      <c r="A360" s="2" t="s">
        <v>529</v>
      </c>
      <c r="B360" s="7" t="s">
        <v>718</v>
      </c>
      <c r="C360" s="7" t="s">
        <v>503</v>
      </c>
      <c r="D360" s="135">
        <v>0</v>
      </c>
      <c r="E360" s="135">
        <v>500</v>
      </c>
      <c r="F360" s="3"/>
    </row>
    <row r="361" spans="1:5" s="3" customFormat="1" ht="35.25" customHeight="1">
      <c r="A361" s="2" t="s">
        <v>489</v>
      </c>
      <c r="B361" s="7" t="s">
        <v>720</v>
      </c>
      <c r="C361" s="7"/>
      <c r="D361" s="135">
        <f>D362</f>
        <v>0</v>
      </c>
      <c r="E361" s="135">
        <f>E362</f>
        <v>900</v>
      </c>
    </row>
    <row r="362" spans="1:6" s="3" customFormat="1" ht="31.5">
      <c r="A362" s="2" t="s">
        <v>529</v>
      </c>
      <c r="B362" s="7" t="s">
        <v>720</v>
      </c>
      <c r="C362" s="7" t="s">
        <v>503</v>
      </c>
      <c r="D362" s="135">
        <v>0</v>
      </c>
      <c r="E362" s="135">
        <v>900</v>
      </c>
      <c r="F362" s="3" t="s">
        <v>525</v>
      </c>
    </row>
    <row r="363" spans="1:5" s="3" customFormat="1" ht="15.75">
      <c r="A363" s="2" t="s">
        <v>136</v>
      </c>
      <c r="B363" s="7" t="s">
        <v>668</v>
      </c>
      <c r="C363" s="7"/>
      <c r="D363" s="135">
        <f>D364</f>
        <v>0</v>
      </c>
      <c r="E363" s="135">
        <f>E364</f>
        <v>800</v>
      </c>
    </row>
    <row r="364" spans="1:6" s="3" customFormat="1" ht="25.5" customHeight="1">
      <c r="A364" s="2" t="s">
        <v>504</v>
      </c>
      <c r="B364" s="7" t="s">
        <v>668</v>
      </c>
      <c r="C364" s="7" t="s">
        <v>505</v>
      </c>
      <c r="D364" s="135">
        <v>0</v>
      </c>
      <c r="E364" s="135">
        <v>800</v>
      </c>
      <c r="F364" s="3" t="s">
        <v>525</v>
      </c>
    </row>
    <row r="365" spans="1:5" s="3" customFormat="1" ht="38.25" customHeight="1">
      <c r="A365" s="2" t="s">
        <v>108</v>
      </c>
      <c r="B365" s="7" t="s">
        <v>673</v>
      </c>
      <c r="C365" s="7"/>
      <c r="D365" s="135">
        <f>D366</f>
        <v>0</v>
      </c>
      <c r="E365" s="135">
        <f>E366</f>
        <v>500</v>
      </c>
    </row>
    <row r="366" spans="1:6" s="3" customFormat="1" ht="31.5">
      <c r="A366" s="2" t="s">
        <v>529</v>
      </c>
      <c r="B366" s="7" t="s">
        <v>673</v>
      </c>
      <c r="C366" s="7" t="s">
        <v>503</v>
      </c>
      <c r="D366" s="135">
        <v>0</v>
      </c>
      <c r="E366" s="135">
        <v>500</v>
      </c>
      <c r="F366" s="3" t="s">
        <v>525</v>
      </c>
    </row>
    <row r="367" spans="1:5" s="3" customFormat="1" ht="15.75">
      <c r="A367" s="2" t="s">
        <v>303</v>
      </c>
      <c r="B367" s="7" t="s">
        <v>674</v>
      </c>
      <c r="C367" s="7"/>
      <c r="D367" s="135">
        <f>D368</f>
        <v>0</v>
      </c>
      <c r="E367" s="135">
        <f>E368</f>
        <v>2000</v>
      </c>
    </row>
    <row r="368" spans="1:6" s="3" customFormat="1" ht="31.5">
      <c r="A368" s="2" t="s">
        <v>529</v>
      </c>
      <c r="B368" s="7" t="s">
        <v>674</v>
      </c>
      <c r="C368" s="7" t="s">
        <v>503</v>
      </c>
      <c r="D368" s="135">
        <v>0</v>
      </c>
      <c r="E368" s="135">
        <v>2000</v>
      </c>
      <c r="F368" s="3" t="s">
        <v>525</v>
      </c>
    </row>
    <row r="369" spans="1:5" s="3" customFormat="1" ht="31.5" customHeight="1">
      <c r="A369" s="2" t="s">
        <v>506</v>
      </c>
      <c r="B369" s="7" t="s">
        <v>676</v>
      </c>
      <c r="C369" s="7"/>
      <c r="D369" s="135">
        <f>D370</f>
        <v>0</v>
      </c>
      <c r="E369" s="135">
        <f>E370</f>
        <v>2872</v>
      </c>
    </row>
    <row r="370" spans="1:5" s="3" customFormat="1" ht="31.5" customHeight="1">
      <c r="A370" s="2" t="s">
        <v>509</v>
      </c>
      <c r="B370" s="7" t="s">
        <v>676</v>
      </c>
      <c r="C370" s="7" t="s">
        <v>510</v>
      </c>
      <c r="D370" s="135">
        <v>0</v>
      </c>
      <c r="E370" s="135">
        <v>2872</v>
      </c>
    </row>
    <row r="371" spans="1:5" s="3" customFormat="1" ht="15.75">
      <c r="A371" s="2" t="s">
        <v>434</v>
      </c>
      <c r="B371" s="7" t="s">
        <v>683</v>
      </c>
      <c r="C371" s="7"/>
      <c r="D371" s="135">
        <f>D372</f>
        <v>0</v>
      </c>
      <c r="E371" s="135">
        <f>E372</f>
        <v>2450</v>
      </c>
    </row>
    <row r="372" spans="1:6" s="3" customFormat="1" ht="31.5">
      <c r="A372" s="2" t="s">
        <v>509</v>
      </c>
      <c r="B372" s="7" t="s">
        <v>683</v>
      </c>
      <c r="C372" s="7" t="s">
        <v>510</v>
      </c>
      <c r="D372" s="135">
        <v>0</v>
      </c>
      <c r="E372" s="135">
        <v>2450</v>
      </c>
      <c r="F372" s="3" t="s">
        <v>525</v>
      </c>
    </row>
    <row r="373" spans="1:5" s="3" customFormat="1" ht="15.75">
      <c r="A373" s="2" t="s">
        <v>431</v>
      </c>
      <c r="B373" s="7" t="s">
        <v>713</v>
      </c>
      <c r="C373" s="7"/>
      <c r="D373" s="135">
        <f>D374</f>
        <v>0</v>
      </c>
      <c r="E373" s="135">
        <f>E374</f>
        <v>108806</v>
      </c>
    </row>
    <row r="374" spans="1:6" s="3" customFormat="1" ht="31.5">
      <c r="A374" s="2" t="s">
        <v>509</v>
      </c>
      <c r="B374" s="7" t="s">
        <v>713</v>
      </c>
      <c r="C374" s="7" t="s">
        <v>510</v>
      </c>
      <c r="D374" s="135">
        <v>0</v>
      </c>
      <c r="E374" s="135">
        <v>108806</v>
      </c>
      <c r="F374" s="3" t="s">
        <v>525</v>
      </c>
    </row>
    <row r="375" spans="1:6" s="22" customFormat="1" ht="31.5">
      <c r="A375" s="2" t="s">
        <v>511</v>
      </c>
      <c r="B375" s="7" t="s">
        <v>708</v>
      </c>
      <c r="C375" s="7"/>
      <c r="D375" s="135">
        <f>D376</f>
        <v>0</v>
      </c>
      <c r="E375" s="135">
        <f>E376</f>
        <v>151202</v>
      </c>
      <c r="F375" s="3"/>
    </row>
    <row r="376" spans="1:6" s="22" customFormat="1" ht="31.5">
      <c r="A376" s="2" t="s">
        <v>509</v>
      </c>
      <c r="B376" s="7" t="s">
        <v>708</v>
      </c>
      <c r="C376" s="7" t="s">
        <v>510</v>
      </c>
      <c r="D376" s="135">
        <v>0</v>
      </c>
      <c r="E376" s="135">
        <v>151202</v>
      </c>
      <c r="F376" s="3"/>
    </row>
    <row r="377" spans="1:5" s="3" customFormat="1" ht="15.75">
      <c r="A377" s="2" t="s">
        <v>187</v>
      </c>
      <c r="B377" s="7" t="s">
        <v>706</v>
      </c>
      <c r="C377" s="7"/>
      <c r="D377" s="135">
        <f>D378</f>
        <v>0</v>
      </c>
      <c r="E377" s="135">
        <f>E378</f>
        <v>85791.8</v>
      </c>
    </row>
    <row r="378" spans="1:6" s="3" customFormat="1" ht="31.5">
      <c r="A378" s="2" t="s">
        <v>509</v>
      </c>
      <c r="B378" s="7" t="s">
        <v>706</v>
      </c>
      <c r="C378" s="7" t="s">
        <v>510</v>
      </c>
      <c r="D378" s="135">
        <v>0</v>
      </c>
      <c r="E378" s="135">
        <v>85791.8</v>
      </c>
      <c r="F378" s="3" t="s">
        <v>525</v>
      </c>
    </row>
    <row r="379" spans="1:5" s="3" customFormat="1" ht="15.75">
      <c r="A379" s="2" t="s">
        <v>515</v>
      </c>
      <c r="B379" s="7" t="s">
        <v>705</v>
      </c>
      <c r="C379" s="7"/>
      <c r="D379" s="135">
        <f>D380</f>
        <v>0</v>
      </c>
      <c r="E379" s="135">
        <f>E380</f>
        <v>12735</v>
      </c>
    </row>
    <row r="380" spans="1:6" s="3" customFormat="1" ht="31.5">
      <c r="A380" s="2" t="s">
        <v>509</v>
      </c>
      <c r="B380" s="7" t="s">
        <v>705</v>
      </c>
      <c r="C380" s="7" t="s">
        <v>510</v>
      </c>
      <c r="D380" s="135">
        <v>0</v>
      </c>
      <c r="E380" s="135">
        <v>12735</v>
      </c>
      <c r="F380" s="3" t="s">
        <v>525</v>
      </c>
    </row>
    <row r="381" spans="1:5" s="3" customFormat="1" ht="24.75" customHeight="1">
      <c r="A381" s="2" t="s">
        <v>462</v>
      </c>
      <c r="B381" s="7" t="s">
        <v>703</v>
      </c>
      <c r="C381" s="7"/>
      <c r="D381" s="135">
        <f>D382+D383</f>
        <v>0</v>
      </c>
      <c r="E381" s="135">
        <f>E382+E383</f>
        <v>2320</v>
      </c>
    </row>
    <row r="382" spans="1:5" s="3" customFormat="1" ht="15.75">
      <c r="A382" s="2" t="s">
        <v>514</v>
      </c>
      <c r="B382" s="7" t="s">
        <v>703</v>
      </c>
      <c r="C382" s="7" t="s">
        <v>513</v>
      </c>
      <c r="D382" s="135">
        <v>0</v>
      </c>
      <c r="E382" s="135">
        <v>500</v>
      </c>
    </row>
    <row r="383" spans="1:5" s="3" customFormat="1" ht="31.5">
      <c r="A383" s="2" t="s">
        <v>509</v>
      </c>
      <c r="B383" s="7" t="s">
        <v>703</v>
      </c>
      <c r="C383" s="7" t="s">
        <v>510</v>
      </c>
      <c r="D383" s="135">
        <v>0</v>
      </c>
      <c r="E383" s="135">
        <v>1820</v>
      </c>
    </row>
    <row r="384" spans="1:5" s="3" customFormat="1" ht="31.5">
      <c r="A384" s="2" t="s">
        <v>392</v>
      </c>
      <c r="B384" s="7" t="s">
        <v>721</v>
      </c>
      <c r="C384" s="7"/>
      <c r="D384" s="135">
        <f>D385</f>
        <v>0</v>
      </c>
      <c r="E384" s="135">
        <f>E385</f>
        <v>2400</v>
      </c>
    </row>
    <row r="385" spans="1:6" s="3" customFormat="1" ht="15.75">
      <c r="A385" s="2" t="s">
        <v>504</v>
      </c>
      <c r="B385" s="7" t="s">
        <v>721</v>
      </c>
      <c r="C385" s="7" t="s">
        <v>505</v>
      </c>
      <c r="D385" s="135">
        <v>0</v>
      </c>
      <c r="E385" s="135">
        <v>2400</v>
      </c>
      <c r="F385" s="3" t="s">
        <v>525</v>
      </c>
    </row>
    <row r="386" spans="1:5" s="3" customFormat="1" ht="15.75">
      <c r="A386" s="2" t="s">
        <v>26</v>
      </c>
      <c r="B386" s="7" t="s">
        <v>702</v>
      </c>
      <c r="C386" s="7"/>
      <c r="D386" s="135">
        <f>D387+D388+D389</f>
        <v>0</v>
      </c>
      <c r="E386" s="135">
        <f>E387+E388+E389</f>
        <v>2500</v>
      </c>
    </row>
    <row r="387" spans="1:6" s="3" customFormat="1" ht="63">
      <c r="A387" s="2" t="s">
        <v>501</v>
      </c>
      <c r="B387" s="7" t="s">
        <v>702</v>
      </c>
      <c r="C387" s="7" t="s">
        <v>502</v>
      </c>
      <c r="D387" s="135">
        <v>0</v>
      </c>
      <c r="E387" s="135">
        <v>1510</v>
      </c>
      <c r="F387" s="3" t="s">
        <v>525</v>
      </c>
    </row>
    <row r="388" spans="1:6" s="3" customFormat="1" ht="31.5">
      <c r="A388" s="2" t="s">
        <v>529</v>
      </c>
      <c r="B388" s="7" t="s">
        <v>702</v>
      </c>
      <c r="C388" s="7" t="s">
        <v>503</v>
      </c>
      <c r="D388" s="135">
        <v>0</v>
      </c>
      <c r="E388" s="135">
        <v>720</v>
      </c>
      <c r="F388" s="3" t="s">
        <v>525</v>
      </c>
    </row>
    <row r="389" spans="1:5" s="3" customFormat="1" ht="31.5">
      <c r="A389" s="2" t="s">
        <v>509</v>
      </c>
      <c r="B389" s="7" t="s">
        <v>702</v>
      </c>
      <c r="C389" s="7" t="s">
        <v>510</v>
      </c>
      <c r="D389" s="135">
        <v>0</v>
      </c>
      <c r="E389" s="135">
        <v>270</v>
      </c>
    </row>
    <row r="390" spans="1:6" s="22" customFormat="1" ht="15.75">
      <c r="A390" s="2" t="s">
        <v>526</v>
      </c>
      <c r="B390" s="7" t="s">
        <v>696</v>
      </c>
      <c r="C390" s="7"/>
      <c r="D390" s="135">
        <f>D391</f>
        <v>0</v>
      </c>
      <c r="E390" s="135">
        <f>E391</f>
        <v>35996.6</v>
      </c>
      <c r="F390" s="3"/>
    </row>
    <row r="391" spans="1:6" s="22" customFormat="1" ht="31.5">
      <c r="A391" s="2" t="s">
        <v>509</v>
      </c>
      <c r="B391" s="7" t="s">
        <v>696</v>
      </c>
      <c r="C391" s="7" t="s">
        <v>510</v>
      </c>
      <c r="D391" s="135">
        <v>0</v>
      </c>
      <c r="E391" s="135">
        <v>35996.6</v>
      </c>
      <c r="F391" s="3" t="s">
        <v>525</v>
      </c>
    </row>
    <row r="392" spans="1:5" s="3" customFormat="1" ht="15.75">
      <c r="A392" s="2" t="s">
        <v>430</v>
      </c>
      <c r="B392" s="7" t="s">
        <v>697</v>
      </c>
      <c r="C392" s="7"/>
      <c r="D392" s="135">
        <f>D393</f>
        <v>0</v>
      </c>
      <c r="E392" s="135">
        <f>E393</f>
        <v>18129</v>
      </c>
    </row>
    <row r="393" spans="1:6" s="3" customFormat="1" ht="31.5">
      <c r="A393" s="2" t="s">
        <v>509</v>
      </c>
      <c r="B393" s="7" t="s">
        <v>697</v>
      </c>
      <c r="C393" s="7" t="s">
        <v>510</v>
      </c>
      <c r="D393" s="135">
        <v>0</v>
      </c>
      <c r="E393" s="135">
        <v>18129</v>
      </c>
      <c r="F393" s="3" t="s">
        <v>525</v>
      </c>
    </row>
    <row r="394" spans="1:5" s="3" customFormat="1" ht="63">
      <c r="A394" s="2" t="s">
        <v>460</v>
      </c>
      <c r="B394" s="7" t="s">
        <v>701</v>
      </c>
      <c r="C394" s="7"/>
      <c r="D394" s="135">
        <f>D395+D396+D397</f>
        <v>0</v>
      </c>
      <c r="E394" s="135">
        <f>E395+E396+E397</f>
        <v>37357</v>
      </c>
    </row>
    <row r="395" spans="1:6" s="3" customFormat="1" ht="63">
      <c r="A395" s="2" t="s">
        <v>501</v>
      </c>
      <c r="B395" s="7" t="s">
        <v>701</v>
      </c>
      <c r="C395" s="7" t="s">
        <v>502</v>
      </c>
      <c r="D395" s="135">
        <v>0</v>
      </c>
      <c r="E395" s="135">
        <v>31121</v>
      </c>
      <c r="F395" s="3" t="s">
        <v>525</v>
      </c>
    </row>
    <row r="396" spans="1:6" s="3" customFormat="1" ht="31.5">
      <c r="A396" s="2" t="s">
        <v>529</v>
      </c>
      <c r="B396" s="7" t="s">
        <v>701</v>
      </c>
      <c r="C396" s="7" t="s">
        <v>503</v>
      </c>
      <c r="D396" s="135">
        <v>0</v>
      </c>
      <c r="E396" s="135">
        <v>6073</v>
      </c>
      <c r="F396" s="3" t="s">
        <v>525</v>
      </c>
    </row>
    <row r="397" spans="1:6" s="3" customFormat="1" ht="15.75">
      <c r="A397" s="2" t="s">
        <v>504</v>
      </c>
      <c r="B397" s="7" t="s">
        <v>701</v>
      </c>
      <c r="C397" s="7" t="s">
        <v>505</v>
      </c>
      <c r="D397" s="135">
        <v>0</v>
      </c>
      <c r="E397" s="135">
        <v>163</v>
      </c>
      <c r="F397" s="3" t="s">
        <v>525</v>
      </c>
    </row>
    <row r="398" spans="1:5" s="3" customFormat="1" ht="15.75">
      <c r="A398" s="2" t="s">
        <v>527</v>
      </c>
      <c r="B398" s="7" t="s">
        <v>698</v>
      </c>
      <c r="C398" s="7"/>
      <c r="D398" s="135">
        <f>D399</f>
        <v>0</v>
      </c>
      <c r="E398" s="135">
        <f>E399</f>
        <v>350</v>
      </c>
    </row>
    <row r="399" spans="1:6" s="3" customFormat="1" ht="31.5">
      <c r="A399" s="2" t="s">
        <v>529</v>
      </c>
      <c r="B399" s="7" t="s">
        <v>698</v>
      </c>
      <c r="C399" s="7" t="s">
        <v>503</v>
      </c>
      <c r="D399" s="135">
        <v>0</v>
      </c>
      <c r="E399" s="135">
        <v>350</v>
      </c>
      <c r="F399" s="3" t="s">
        <v>525</v>
      </c>
    </row>
    <row r="400" spans="1:5" s="3" customFormat="1" ht="15.75">
      <c r="A400" s="2" t="s">
        <v>940</v>
      </c>
      <c r="B400" s="7" t="s">
        <v>941</v>
      </c>
      <c r="C400" s="7"/>
      <c r="D400" s="135">
        <f>D401</f>
        <v>0</v>
      </c>
      <c r="E400" s="135">
        <f>E401</f>
        <v>40571</v>
      </c>
    </row>
    <row r="401" spans="1:6" s="3" customFormat="1" ht="31.5">
      <c r="A401" s="2" t="s">
        <v>509</v>
      </c>
      <c r="B401" s="7" t="s">
        <v>941</v>
      </c>
      <c r="C401" s="7" t="s">
        <v>510</v>
      </c>
      <c r="D401" s="135">
        <v>0</v>
      </c>
      <c r="E401" s="135">
        <v>40571</v>
      </c>
      <c r="F401" s="3" t="s">
        <v>525</v>
      </c>
    </row>
    <row r="402" spans="1:5" s="3" customFormat="1" ht="31.5">
      <c r="A402" s="2" t="s">
        <v>88</v>
      </c>
      <c r="B402" s="7" t="s">
        <v>728</v>
      </c>
      <c r="C402" s="7"/>
      <c r="D402" s="135">
        <f>D403</f>
        <v>0</v>
      </c>
      <c r="E402" s="135">
        <f>E403</f>
        <v>2099.9</v>
      </c>
    </row>
    <row r="403" spans="1:6" s="3" customFormat="1" ht="15.75">
      <c r="A403" s="2" t="s">
        <v>398</v>
      </c>
      <c r="B403" s="7" t="s">
        <v>728</v>
      </c>
      <c r="C403" s="7" t="s">
        <v>512</v>
      </c>
      <c r="D403" s="135">
        <v>0</v>
      </c>
      <c r="E403" s="135">
        <v>2099.9</v>
      </c>
      <c r="F403" s="3" t="s">
        <v>486</v>
      </c>
    </row>
    <row r="404" spans="1:5" s="3" customFormat="1" ht="47.25">
      <c r="A404" s="2" t="s">
        <v>735</v>
      </c>
      <c r="B404" s="7" t="s">
        <v>765</v>
      </c>
      <c r="C404" s="7"/>
      <c r="D404" s="135">
        <f>D405</f>
        <v>0</v>
      </c>
      <c r="E404" s="135">
        <f>E405</f>
        <v>267.4</v>
      </c>
    </row>
    <row r="405" spans="1:5" s="3" customFormat="1" ht="31.5">
      <c r="A405" s="2" t="s">
        <v>529</v>
      </c>
      <c r="B405" s="7" t="s">
        <v>765</v>
      </c>
      <c r="C405" s="7" t="s">
        <v>503</v>
      </c>
      <c r="D405" s="135">
        <v>0</v>
      </c>
      <c r="E405" s="135">
        <v>267.4</v>
      </c>
    </row>
    <row r="406" spans="1:5" s="3" customFormat="1" ht="31.5">
      <c r="A406" s="2" t="s">
        <v>91</v>
      </c>
      <c r="B406" s="7" t="s">
        <v>690</v>
      </c>
      <c r="C406" s="7"/>
      <c r="D406" s="135">
        <f>D407</f>
        <v>0</v>
      </c>
      <c r="E406" s="135">
        <f>E407</f>
        <v>1482.6</v>
      </c>
    </row>
    <row r="407" spans="1:6" s="3" customFormat="1" ht="15.75">
      <c r="A407" s="2" t="s">
        <v>514</v>
      </c>
      <c r="B407" s="7" t="s">
        <v>690</v>
      </c>
      <c r="C407" s="7" t="s">
        <v>513</v>
      </c>
      <c r="D407" s="135">
        <v>0</v>
      </c>
      <c r="E407" s="135">
        <v>1482.6</v>
      </c>
      <c r="F407" s="3" t="s">
        <v>486</v>
      </c>
    </row>
    <row r="408" spans="1:5" s="3" customFormat="1" ht="47.25">
      <c r="A408" s="2" t="s">
        <v>1084</v>
      </c>
      <c r="B408" s="7" t="s">
        <v>1088</v>
      </c>
      <c r="C408" s="7"/>
      <c r="D408" s="135">
        <f>D409</f>
        <v>0</v>
      </c>
      <c r="E408" s="135">
        <f>E409</f>
        <v>41343.4</v>
      </c>
    </row>
    <row r="409" spans="1:5" s="3" customFormat="1" ht="31.5">
      <c r="A409" s="2" t="s">
        <v>509</v>
      </c>
      <c r="B409" s="7" t="s">
        <v>1088</v>
      </c>
      <c r="C409" s="7" t="s">
        <v>510</v>
      </c>
      <c r="D409" s="135">
        <v>0</v>
      </c>
      <c r="E409" s="135">
        <v>41343.4</v>
      </c>
    </row>
    <row r="410" spans="1:5" s="3" customFormat="1" ht="31.5">
      <c r="A410" s="2" t="s">
        <v>348</v>
      </c>
      <c r="B410" s="7" t="s">
        <v>719</v>
      </c>
      <c r="C410" s="7"/>
      <c r="D410" s="135">
        <f>D411</f>
        <v>0</v>
      </c>
      <c r="E410" s="135">
        <f>E411</f>
        <v>4593</v>
      </c>
    </row>
    <row r="411" spans="1:5" s="3" customFormat="1" ht="31.5">
      <c r="A411" s="2" t="s">
        <v>182</v>
      </c>
      <c r="B411" s="7" t="s">
        <v>719</v>
      </c>
      <c r="C411" s="7" t="s">
        <v>516</v>
      </c>
      <c r="D411" s="135">
        <v>0</v>
      </c>
      <c r="E411" s="135">
        <v>4593</v>
      </c>
    </row>
    <row r="412" spans="1:5" s="3" customFormat="1" ht="15.75">
      <c r="A412" s="2" t="s">
        <v>118</v>
      </c>
      <c r="B412" s="7" t="s">
        <v>677</v>
      </c>
      <c r="C412" s="7"/>
      <c r="D412" s="135">
        <f>D413</f>
        <v>0</v>
      </c>
      <c r="E412" s="135">
        <f>E413</f>
        <v>4100</v>
      </c>
    </row>
    <row r="413" spans="1:6" s="3" customFormat="1" ht="15" customHeight="1">
      <c r="A413" s="2" t="s">
        <v>504</v>
      </c>
      <c r="B413" s="7" t="s">
        <v>677</v>
      </c>
      <c r="C413" s="7" t="s">
        <v>505</v>
      </c>
      <c r="D413" s="135">
        <v>0</v>
      </c>
      <c r="E413" s="135">
        <v>4100</v>
      </c>
      <c r="F413" s="3" t="s">
        <v>525</v>
      </c>
    </row>
    <row r="414" spans="1:5" s="3" customFormat="1" ht="24" customHeight="1">
      <c r="A414" s="2" t="s">
        <v>522</v>
      </c>
      <c r="B414" s="18" t="s">
        <v>727</v>
      </c>
      <c r="C414" s="26"/>
      <c r="D414" s="135">
        <f>D415</f>
        <v>0</v>
      </c>
      <c r="E414" s="135">
        <f>E415</f>
        <v>310</v>
      </c>
    </row>
    <row r="415" spans="1:6" s="3" customFormat="1" ht="15.75">
      <c r="A415" s="2" t="s">
        <v>504</v>
      </c>
      <c r="B415" s="18" t="s">
        <v>727</v>
      </c>
      <c r="C415" s="7" t="s">
        <v>505</v>
      </c>
      <c r="D415" s="135">
        <v>0</v>
      </c>
      <c r="E415" s="135">
        <v>310</v>
      </c>
      <c r="F415" s="3" t="s">
        <v>525</v>
      </c>
    </row>
    <row r="416" spans="1:5" s="3" customFormat="1" ht="18.75" customHeight="1">
      <c r="A416" s="2" t="s">
        <v>507</v>
      </c>
      <c r="B416" s="7" t="s">
        <v>682</v>
      </c>
      <c r="C416" s="7"/>
      <c r="D416" s="135">
        <f>D417</f>
        <v>0</v>
      </c>
      <c r="E416" s="135">
        <f>E417</f>
        <v>3500</v>
      </c>
    </row>
    <row r="417" spans="1:6" s="3" customFormat="1" ht="33" customHeight="1">
      <c r="A417" s="2" t="s">
        <v>529</v>
      </c>
      <c r="B417" s="7" t="s">
        <v>682</v>
      </c>
      <c r="C417" s="7" t="s">
        <v>503</v>
      </c>
      <c r="D417" s="135">
        <v>0</v>
      </c>
      <c r="E417" s="135">
        <v>3500</v>
      </c>
      <c r="F417" s="3" t="s">
        <v>525</v>
      </c>
    </row>
    <row r="418" spans="1:5" s="3" customFormat="1" ht="33" customHeight="1">
      <c r="A418" s="2" t="s">
        <v>508</v>
      </c>
      <c r="B418" s="7" t="s">
        <v>681</v>
      </c>
      <c r="C418" s="7"/>
      <c r="D418" s="135">
        <f>D419</f>
        <v>0</v>
      </c>
      <c r="E418" s="135">
        <f>E419</f>
        <v>1007</v>
      </c>
    </row>
    <row r="419" spans="1:6" s="3" customFormat="1" ht="33" customHeight="1">
      <c r="A419" s="2" t="s">
        <v>529</v>
      </c>
      <c r="B419" s="7" t="s">
        <v>681</v>
      </c>
      <c r="C419" s="7" t="s">
        <v>503</v>
      </c>
      <c r="D419" s="135">
        <v>0</v>
      </c>
      <c r="E419" s="135">
        <v>1007</v>
      </c>
      <c r="F419" s="3" t="s">
        <v>525</v>
      </c>
    </row>
    <row r="420" spans="1:5" s="3" customFormat="1" ht="63">
      <c r="A420" s="2" t="s">
        <v>588</v>
      </c>
      <c r="B420" s="7" t="s">
        <v>695</v>
      </c>
      <c r="C420" s="7"/>
      <c r="D420" s="135">
        <f>D421</f>
        <v>0</v>
      </c>
      <c r="E420" s="135">
        <f>E421</f>
        <v>902</v>
      </c>
    </row>
    <row r="421" spans="1:5" s="3" customFormat="1" ht="31.5">
      <c r="A421" s="2" t="s">
        <v>509</v>
      </c>
      <c r="B421" s="7" t="s">
        <v>695</v>
      </c>
      <c r="C421" s="7" t="s">
        <v>510</v>
      </c>
      <c r="D421" s="135">
        <v>0</v>
      </c>
      <c r="E421" s="135">
        <v>902</v>
      </c>
    </row>
    <row r="422" spans="1:5" s="3" customFormat="1" ht="15.75">
      <c r="A422" s="2" t="s">
        <v>524</v>
      </c>
      <c r="B422" s="7" t="s">
        <v>680</v>
      </c>
      <c r="C422" s="7"/>
      <c r="D422" s="135">
        <f>D423</f>
        <v>0</v>
      </c>
      <c r="E422" s="135">
        <f>E423</f>
        <v>72574</v>
      </c>
    </row>
    <row r="423" spans="1:6" s="3" customFormat="1" ht="15.75">
      <c r="A423" s="2" t="s">
        <v>398</v>
      </c>
      <c r="B423" s="7" t="s">
        <v>680</v>
      </c>
      <c r="C423" s="7" t="s">
        <v>512</v>
      </c>
      <c r="D423" s="135">
        <v>0</v>
      </c>
      <c r="E423" s="135">
        <v>72574</v>
      </c>
      <c r="F423" s="3" t="s">
        <v>525</v>
      </c>
    </row>
    <row r="424" spans="1:5" s="3" customFormat="1" ht="94.5">
      <c r="A424" s="2" t="s">
        <v>291</v>
      </c>
      <c r="B424" s="7" t="s">
        <v>686</v>
      </c>
      <c r="C424" s="19"/>
      <c r="D424" s="135">
        <f>D425</f>
        <v>0</v>
      </c>
      <c r="E424" s="135">
        <f>E425</f>
        <v>24298.5</v>
      </c>
    </row>
    <row r="425" spans="1:6" s="3" customFormat="1" ht="31.5">
      <c r="A425" s="2" t="s">
        <v>509</v>
      </c>
      <c r="B425" s="7" t="s">
        <v>686</v>
      </c>
      <c r="C425" s="7" t="s">
        <v>510</v>
      </c>
      <c r="D425" s="135">
        <v>0</v>
      </c>
      <c r="E425" s="135">
        <v>24298.5</v>
      </c>
      <c r="F425" s="3" t="s">
        <v>484</v>
      </c>
    </row>
    <row r="426" spans="1:5" s="3" customFormat="1" ht="220.5">
      <c r="A426" s="2" t="s">
        <v>546</v>
      </c>
      <c r="B426" s="7" t="s">
        <v>715</v>
      </c>
      <c r="C426" s="7"/>
      <c r="D426" s="135">
        <f>D427</f>
        <v>0</v>
      </c>
      <c r="E426" s="135">
        <f>E427</f>
        <v>223791.3</v>
      </c>
    </row>
    <row r="427" spans="1:6" s="3" customFormat="1" ht="39" customHeight="1">
      <c r="A427" s="2" t="s">
        <v>509</v>
      </c>
      <c r="B427" s="7" t="s">
        <v>715</v>
      </c>
      <c r="C427" s="7" t="s">
        <v>510</v>
      </c>
      <c r="D427" s="135">
        <v>0</v>
      </c>
      <c r="E427" s="135">
        <v>223791.3</v>
      </c>
      <c r="F427" s="3" t="s">
        <v>484</v>
      </c>
    </row>
    <row r="428" spans="1:5" s="3" customFormat="1" ht="206.25" customHeight="1">
      <c r="A428" s="2" t="s">
        <v>7</v>
      </c>
      <c r="B428" s="7" t="s">
        <v>716</v>
      </c>
      <c r="C428" s="7"/>
      <c r="D428" s="135">
        <f>D429</f>
        <v>0</v>
      </c>
      <c r="E428" s="135">
        <f>E429</f>
        <v>2853.8</v>
      </c>
    </row>
    <row r="429" spans="1:6" s="3" customFormat="1" ht="39" customHeight="1">
      <c r="A429" s="2" t="s">
        <v>509</v>
      </c>
      <c r="B429" s="7" t="s">
        <v>716</v>
      </c>
      <c r="C429" s="7" t="s">
        <v>510</v>
      </c>
      <c r="D429" s="135">
        <v>0</v>
      </c>
      <c r="E429" s="135">
        <v>2853.8</v>
      </c>
      <c r="F429" s="3" t="s">
        <v>484</v>
      </c>
    </row>
    <row r="430" spans="1:5" s="3" customFormat="1" ht="189">
      <c r="A430" s="2" t="s">
        <v>548</v>
      </c>
      <c r="B430" s="7" t="s">
        <v>709</v>
      </c>
      <c r="C430" s="7"/>
      <c r="D430" s="135">
        <f>D431</f>
        <v>0</v>
      </c>
      <c r="E430" s="135">
        <f>E431</f>
        <v>398384.4</v>
      </c>
    </row>
    <row r="431" spans="1:6" s="3" customFormat="1" ht="31.5">
      <c r="A431" s="2" t="s">
        <v>509</v>
      </c>
      <c r="B431" s="7" t="s">
        <v>709</v>
      </c>
      <c r="C431" s="7" t="s">
        <v>510</v>
      </c>
      <c r="D431" s="135">
        <v>0</v>
      </c>
      <c r="E431" s="135">
        <v>398384.4</v>
      </c>
      <c r="F431" s="3" t="s">
        <v>484</v>
      </c>
    </row>
    <row r="432" spans="1:5" s="3" customFormat="1" ht="189">
      <c r="A432" s="2" t="s">
        <v>549</v>
      </c>
      <c r="B432" s="7" t="s">
        <v>710</v>
      </c>
      <c r="C432" s="7"/>
      <c r="D432" s="135">
        <f>D433</f>
        <v>0</v>
      </c>
      <c r="E432" s="135">
        <f>E433</f>
        <v>15376.5</v>
      </c>
    </row>
    <row r="433" spans="1:6" s="3" customFormat="1" ht="31.5">
      <c r="A433" s="2" t="s">
        <v>509</v>
      </c>
      <c r="B433" s="7" t="s">
        <v>710</v>
      </c>
      <c r="C433" s="7" t="s">
        <v>510</v>
      </c>
      <c r="D433" s="135">
        <v>0</v>
      </c>
      <c r="E433" s="135">
        <v>15376.5</v>
      </c>
      <c r="F433" s="3" t="s">
        <v>484</v>
      </c>
    </row>
    <row r="434" spans="1:5" s="3" customFormat="1" ht="31.5">
      <c r="A434" s="2" t="s">
        <v>533</v>
      </c>
      <c r="B434" s="7" t="s">
        <v>670</v>
      </c>
      <c r="C434" s="7"/>
      <c r="D434" s="135">
        <f>D436+D435</f>
        <v>0</v>
      </c>
      <c r="E434" s="135">
        <f>E435+E436</f>
        <v>5372.1</v>
      </c>
    </row>
    <row r="435" spans="1:6" s="3" customFormat="1" ht="63">
      <c r="A435" s="2" t="s">
        <v>501</v>
      </c>
      <c r="B435" s="7" t="s">
        <v>670</v>
      </c>
      <c r="C435" s="7" t="s">
        <v>502</v>
      </c>
      <c r="D435" s="135">
        <v>0</v>
      </c>
      <c r="E435" s="135">
        <v>4512.1</v>
      </c>
      <c r="F435" s="3" t="s">
        <v>484</v>
      </c>
    </row>
    <row r="436" spans="1:6" s="3" customFormat="1" ht="31.5">
      <c r="A436" s="2" t="s">
        <v>529</v>
      </c>
      <c r="B436" s="7" t="s">
        <v>670</v>
      </c>
      <c r="C436" s="7" t="s">
        <v>503</v>
      </c>
      <c r="D436" s="135">
        <v>0</v>
      </c>
      <c r="E436" s="135">
        <v>860</v>
      </c>
      <c r="F436" s="3" t="s">
        <v>484</v>
      </c>
    </row>
    <row r="437" spans="1:5" s="3" customFormat="1" ht="54" customHeight="1">
      <c r="A437" s="2" t="s">
        <v>535</v>
      </c>
      <c r="B437" s="7" t="s">
        <v>671</v>
      </c>
      <c r="C437" s="7"/>
      <c r="D437" s="135">
        <f>D438</f>
        <v>0</v>
      </c>
      <c r="E437" s="135">
        <f>E438</f>
        <v>1435.4</v>
      </c>
    </row>
    <row r="438" spans="1:6" s="3" customFormat="1" ht="63">
      <c r="A438" s="2" t="s">
        <v>501</v>
      </c>
      <c r="B438" s="7" t="s">
        <v>671</v>
      </c>
      <c r="C438" s="7" t="s">
        <v>502</v>
      </c>
      <c r="D438" s="135">
        <v>0</v>
      </c>
      <c r="E438" s="135">
        <v>1435.4</v>
      </c>
      <c r="F438" s="3" t="s">
        <v>484</v>
      </c>
    </row>
    <row r="439" spans="1:5" s="3" customFormat="1" ht="31.5">
      <c r="A439" s="2" t="s">
        <v>536</v>
      </c>
      <c r="B439" s="7" t="s">
        <v>672</v>
      </c>
      <c r="C439" s="7"/>
      <c r="D439" s="135">
        <f>D440+D441</f>
        <v>0</v>
      </c>
      <c r="E439" s="135">
        <f>E440+E441</f>
        <v>1802.2</v>
      </c>
    </row>
    <row r="440" spans="1:6" s="3" customFormat="1" ht="63">
      <c r="A440" s="2" t="s">
        <v>501</v>
      </c>
      <c r="B440" s="7" t="s">
        <v>672</v>
      </c>
      <c r="C440" s="7" t="s">
        <v>502</v>
      </c>
      <c r="D440" s="135">
        <v>0</v>
      </c>
      <c r="E440" s="135">
        <v>1723.2</v>
      </c>
      <c r="F440" s="3" t="s">
        <v>484</v>
      </c>
    </row>
    <row r="441" spans="1:6" s="3" customFormat="1" ht="31.5">
      <c r="A441" s="2" t="s">
        <v>529</v>
      </c>
      <c r="B441" s="7" t="s">
        <v>672</v>
      </c>
      <c r="C441" s="7" t="s">
        <v>503</v>
      </c>
      <c r="D441" s="135">
        <v>0</v>
      </c>
      <c r="E441" s="135">
        <v>79</v>
      </c>
      <c r="F441" s="3" t="s">
        <v>484</v>
      </c>
    </row>
    <row r="442" spans="1:5" s="3" customFormat="1" ht="165" customHeight="1">
      <c r="A442" s="2" t="s">
        <v>822</v>
      </c>
      <c r="B442" s="7" t="s">
        <v>687</v>
      </c>
      <c r="C442" s="7"/>
      <c r="D442" s="135">
        <f>D443</f>
        <v>0</v>
      </c>
      <c r="E442" s="135">
        <f>E443</f>
        <v>280.8</v>
      </c>
    </row>
    <row r="443" spans="1:6" s="3" customFormat="1" ht="15.75">
      <c r="A443" s="2" t="s">
        <v>514</v>
      </c>
      <c r="B443" s="7" t="s">
        <v>687</v>
      </c>
      <c r="C443" s="7" t="s">
        <v>513</v>
      </c>
      <c r="D443" s="135">
        <v>0</v>
      </c>
      <c r="E443" s="135">
        <v>280.8</v>
      </c>
      <c r="F443" s="3" t="s">
        <v>484</v>
      </c>
    </row>
    <row r="444" spans="1:5" s="3" customFormat="1" ht="63">
      <c r="A444" s="2" t="s">
        <v>540</v>
      </c>
      <c r="B444" s="7" t="s">
        <v>678</v>
      </c>
      <c r="C444" s="7"/>
      <c r="D444" s="135">
        <f>D445</f>
        <v>0</v>
      </c>
      <c r="E444" s="135">
        <f>E445</f>
        <v>672.4</v>
      </c>
    </row>
    <row r="445" spans="1:6" s="3" customFormat="1" ht="31.5">
      <c r="A445" s="2" t="s">
        <v>529</v>
      </c>
      <c r="B445" s="7" t="s">
        <v>678</v>
      </c>
      <c r="C445" s="7" t="s">
        <v>503</v>
      </c>
      <c r="D445" s="135">
        <v>0</v>
      </c>
      <c r="E445" s="135">
        <v>672.4</v>
      </c>
      <c r="F445" s="3" t="s">
        <v>484</v>
      </c>
    </row>
    <row r="446" spans="1:5" s="3" customFormat="1" ht="204.75">
      <c r="A446" s="2" t="s">
        <v>5</v>
      </c>
      <c r="B446" s="7" t="s">
        <v>691</v>
      </c>
      <c r="C446" s="19"/>
      <c r="D446" s="135">
        <f>D447</f>
        <v>0</v>
      </c>
      <c r="E446" s="135">
        <f>E447</f>
        <v>43595.2</v>
      </c>
    </row>
    <row r="447" spans="1:6" s="3" customFormat="1" ht="15.75">
      <c r="A447" s="2" t="s">
        <v>514</v>
      </c>
      <c r="B447" s="7" t="s">
        <v>691</v>
      </c>
      <c r="C447" s="7" t="s">
        <v>513</v>
      </c>
      <c r="D447" s="135">
        <v>0</v>
      </c>
      <c r="E447" s="135">
        <v>43595.2</v>
      </c>
      <c r="F447" s="3" t="s">
        <v>484</v>
      </c>
    </row>
    <row r="448" spans="1:5" s="3" customFormat="1" ht="63">
      <c r="A448" s="2" t="s">
        <v>552</v>
      </c>
      <c r="B448" s="7" t="s">
        <v>688</v>
      </c>
      <c r="C448" s="7"/>
      <c r="D448" s="135">
        <f>D449</f>
        <v>0</v>
      </c>
      <c r="E448" s="135">
        <f>E449</f>
        <v>10818.7</v>
      </c>
    </row>
    <row r="449" spans="1:6" s="3" customFormat="1" ht="31.5">
      <c r="A449" s="2" t="s">
        <v>509</v>
      </c>
      <c r="B449" s="7" t="s">
        <v>688</v>
      </c>
      <c r="C449" s="7" t="s">
        <v>510</v>
      </c>
      <c r="D449" s="135">
        <v>0</v>
      </c>
      <c r="E449" s="135">
        <v>10818.7</v>
      </c>
      <c r="F449" s="3" t="s">
        <v>484</v>
      </c>
    </row>
    <row r="450" spans="1:5" s="3" customFormat="1" ht="78.75">
      <c r="A450" s="2" t="s">
        <v>553</v>
      </c>
      <c r="B450" s="7" t="s">
        <v>689</v>
      </c>
      <c r="C450" s="7"/>
      <c r="D450" s="135">
        <f>D451</f>
        <v>0</v>
      </c>
      <c r="E450" s="135">
        <f>E451</f>
        <v>1009.6</v>
      </c>
    </row>
    <row r="451" spans="1:6" s="3" customFormat="1" ht="31.5">
      <c r="A451" s="2" t="s">
        <v>509</v>
      </c>
      <c r="B451" s="7" t="s">
        <v>689</v>
      </c>
      <c r="C451" s="7" t="s">
        <v>513</v>
      </c>
      <c r="D451" s="135">
        <v>0</v>
      </c>
      <c r="E451" s="135">
        <v>1009.6</v>
      </c>
      <c r="F451" s="3" t="s">
        <v>484</v>
      </c>
    </row>
    <row r="452" spans="1:5" s="3" customFormat="1" ht="47.25">
      <c r="A452" s="2" t="s">
        <v>555</v>
      </c>
      <c r="B452" s="7" t="s">
        <v>685</v>
      </c>
      <c r="C452" s="7"/>
      <c r="D452" s="135">
        <f>D453</f>
        <v>0</v>
      </c>
      <c r="E452" s="135">
        <f>E453</f>
        <v>3475.7</v>
      </c>
    </row>
    <row r="453" spans="1:6" s="3" customFormat="1" ht="15.75">
      <c r="A453" s="2" t="s">
        <v>514</v>
      </c>
      <c r="B453" s="7" t="s">
        <v>685</v>
      </c>
      <c r="C453" s="7" t="s">
        <v>513</v>
      </c>
      <c r="D453" s="135">
        <v>0</v>
      </c>
      <c r="E453" s="135">
        <v>3475.7</v>
      </c>
      <c r="F453" s="3" t="s">
        <v>484</v>
      </c>
    </row>
    <row r="454" spans="1:5" s="3" customFormat="1" ht="47.25">
      <c r="A454" s="2" t="s">
        <v>551</v>
      </c>
      <c r="B454" s="7" t="s">
        <v>704</v>
      </c>
      <c r="C454" s="7"/>
      <c r="D454" s="135">
        <f>D455+D456</f>
        <v>0</v>
      </c>
      <c r="E454" s="135">
        <f>E455+E456</f>
        <v>19332.7</v>
      </c>
    </row>
    <row r="455" spans="1:6" s="3" customFormat="1" ht="31.5">
      <c r="A455" s="2" t="s">
        <v>529</v>
      </c>
      <c r="B455" s="7" t="s">
        <v>704</v>
      </c>
      <c r="C455" s="7" t="s">
        <v>513</v>
      </c>
      <c r="D455" s="135">
        <v>0</v>
      </c>
      <c r="E455" s="135">
        <v>12260.6</v>
      </c>
      <c r="F455" s="3" t="s">
        <v>484</v>
      </c>
    </row>
    <row r="456" spans="1:5" s="3" customFormat="1" ht="31.5">
      <c r="A456" s="2" t="s">
        <v>509</v>
      </c>
      <c r="B456" s="7" t="s">
        <v>704</v>
      </c>
      <c r="C456" s="7" t="s">
        <v>510</v>
      </c>
      <c r="D456" s="135">
        <v>0</v>
      </c>
      <c r="E456" s="135">
        <v>7072.1</v>
      </c>
    </row>
    <row r="457" spans="1:5" s="3" customFormat="1" ht="90" customHeight="1">
      <c r="A457" s="2" t="s">
        <v>445</v>
      </c>
      <c r="B457" s="7" t="s">
        <v>692</v>
      </c>
      <c r="C457" s="7"/>
      <c r="D457" s="135">
        <f>D458</f>
        <v>0</v>
      </c>
      <c r="E457" s="135">
        <f>E458</f>
        <v>250</v>
      </c>
    </row>
    <row r="458" spans="1:6" s="3" customFormat="1" ht="24.75" customHeight="1">
      <c r="A458" s="2" t="s">
        <v>514</v>
      </c>
      <c r="B458" s="7" t="s">
        <v>692</v>
      </c>
      <c r="C458" s="7" t="s">
        <v>513</v>
      </c>
      <c r="D458" s="135">
        <v>0</v>
      </c>
      <c r="E458" s="135">
        <v>250</v>
      </c>
      <c r="F458" s="3" t="s">
        <v>484</v>
      </c>
    </row>
    <row r="459" spans="1:5" s="3" customFormat="1" ht="227.25" customHeight="1">
      <c r="A459" s="2" t="s">
        <v>547</v>
      </c>
      <c r="B459" s="7" t="s">
        <v>714</v>
      </c>
      <c r="C459" s="7"/>
      <c r="D459" s="135">
        <f>D460</f>
        <v>0</v>
      </c>
      <c r="E459" s="135">
        <f>E460</f>
        <v>76327.7</v>
      </c>
    </row>
    <row r="460" spans="1:6" s="3" customFormat="1" ht="31.5">
      <c r="A460" s="2" t="s">
        <v>509</v>
      </c>
      <c r="B460" s="7" t="s">
        <v>714</v>
      </c>
      <c r="C460" s="7" t="s">
        <v>510</v>
      </c>
      <c r="D460" s="135">
        <v>0</v>
      </c>
      <c r="E460" s="135">
        <v>76327.7</v>
      </c>
      <c r="F460" s="3" t="s">
        <v>484</v>
      </c>
    </row>
    <row r="461" spans="1:5" s="3" customFormat="1" ht="194.25" customHeight="1">
      <c r="A461" s="2" t="s">
        <v>550</v>
      </c>
      <c r="B461" s="7" t="s">
        <v>711</v>
      </c>
      <c r="C461" s="7"/>
      <c r="D461" s="135">
        <f>D462</f>
        <v>0</v>
      </c>
      <c r="E461" s="135">
        <f>E462</f>
        <v>38918.5</v>
      </c>
    </row>
    <row r="462" spans="1:6" s="3" customFormat="1" ht="31.5">
      <c r="A462" s="2" t="s">
        <v>509</v>
      </c>
      <c r="B462" s="7" t="s">
        <v>711</v>
      </c>
      <c r="C462" s="7" t="s">
        <v>510</v>
      </c>
      <c r="D462" s="135">
        <v>0</v>
      </c>
      <c r="E462" s="135">
        <v>38918.5</v>
      </c>
      <c r="F462" s="3" t="s">
        <v>484</v>
      </c>
    </row>
    <row r="463" spans="1:5" s="3" customFormat="1" ht="47.25">
      <c r="A463" s="2" t="s">
        <v>541</v>
      </c>
      <c r="B463" s="7" t="s">
        <v>679</v>
      </c>
      <c r="C463" s="7"/>
      <c r="D463" s="135">
        <f>D464</f>
        <v>0</v>
      </c>
      <c r="E463" s="135">
        <f>E464</f>
        <v>1136.4</v>
      </c>
    </row>
    <row r="464" spans="1:6" s="3" customFormat="1" ht="31.5">
      <c r="A464" s="2" t="s">
        <v>529</v>
      </c>
      <c r="B464" s="7" t="s">
        <v>679</v>
      </c>
      <c r="C464" s="7" t="s">
        <v>503</v>
      </c>
      <c r="D464" s="135">
        <v>0</v>
      </c>
      <c r="E464" s="135">
        <v>1136.4</v>
      </c>
      <c r="F464" s="3" t="s">
        <v>484</v>
      </c>
    </row>
    <row r="465" spans="1:5" s="3" customFormat="1" ht="94.5">
      <c r="A465" s="2" t="s">
        <v>752</v>
      </c>
      <c r="B465" s="7" t="s">
        <v>754</v>
      </c>
      <c r="C465" s="7"/>
      <c r="D465" s="135">
        <f>D466</f>
        <v>0</v>
      </c>
      <c r="E465" s="135">
        <f>E466</f>
        <v>1225</v>
      </c>
    </row>
    <row r="466" spans="1:5" s="3" customFormat="1" ht="31.5">
      <c r="A466" s="2" t="s">
        <v>182</v>
      </c>
      <c r="B466" s="7" t="s">
        <v>754</v>
      </c>
      <c r="C466" s="7" t="s">
        <v>516</v>
      </c>
      <c r="D466" s="135">
        <v>0</v>
      </c>
      <c r="E466" s="135">
        <v>1225</v>
      </c>
    </row>
    <row r="467" spans="1:6" s="22" customFormat="1" ht="78.75">
      <c r="A467" s="2" t="s">
        <v>444</v>
      </c>
      <c r="B467" s="7" t="s">
        <v>693</v>
      </c>
      <c r="C467" s="7"/>
      <c r="D467" s="135">
        <f>D468</f>
        <v>0</v>
      </c>
      <c r="E467" s="135">
        <f>E468</f>
        <v>11099.6</v>
      </c>
      <c r="F467" s="3"/>
    </row>
    <row r="468" spans="1:6" s="22" customFormat="1" ht="36.75" customHeight="1">
      <c r="A468" s="2" t="s">
        <v>182</v>
      </c>
      <c r="B468" s="7" t="s">
        <v>693</v>
      </c>
      <c r="C468" s="7" t="s">
        <v>516</v>
      </c>
      <c r="D468" s="135">
        <v>0</v>
      </c>
      <c r="E468" s="135">
        <v>11099.6</v>
      </c>
      <c r="F468" s="3" t="s">
        <v>525</v>
      </c>
    </row>
    <row r="469" spans="1:6" s="22" customFormat="1" ht="69" customHeight="1">
      <c r="A469" s="2" t="s">
        <v>750</v>
      </c>
      <c r="B469" s="7" t="s">
        <v>755</v>
      </c>
      <c r="C469" s="7"/>
      <c r="D469" s="135">
        <v>0</v>
      </c>
      <c r="E469" s="135">
        <f>E470</f>
        <v>725.4</v>
      </c>
      <c r="F469" s="3"/>
    </row>
    <row r="470" spans="1:6" s="22" customFormat="1" ht="36.75" customHeight="1">
      <c r="A470" s="2" t="s">
        <v>509</v>
      </c>
      <c r="B470" s="7" t="s">
        <v>755</v>
      </c>
      <c r="C470" s="7" t="s">
        <v>513</v>
      </c>
      <c r="D470" s="135">
        <v>0</v>
      </c>
      <c r="E470" s="135">
        <v>725.4</v>
      </c>
      <c r="F470" s="3"/>
    </row>
    <row r="471" spans="1:5" s="3" customFormat="1" ht="83.25" customHeight="1">
      <c r="A471" s="2" t="s">
        <v>787</v>
      </c>
      <c r="B471" s="7" t="s">
        <v>717</v>
      </c>
      <c r="C471" s="7"/>
      <c r="D471" s="135">
        <f>D472</f>
        <v>0</v>
      </c>
      <c r="E471" s="135">
        <f>E472</f>
        <v>8100</v>
      </c>
    </row>
    <row r="472" spans="1:6" s="3" customFormat="1" ht="21.75" customHeight="1">
      <c r="A472" s="2" t="s">
        <v>398</v>
      </c>
      <c r="B472" s="7" t="s">
        <v>717</v>
      </c>
      <c r="C472" s="7" t="s">
        <v>512</v>
      </c>
      <c r="D472" s="135">
        <v>0</v>
      </c>
      <c r="E472" s="135">
        <v>8100</v>
      </c>
      <c r="F472" s="3" t="s">
        <v>484</v>
      </c>
    </row>
    <row r="473" spans="1:5" s="3" customFormat="1" ht="21.75" customHeight="1">
      <c r="A473" s="2" t="s">
        <v>774</v>
      </c>
      <c r="B473" s="7" t="s">
        <v>831</v>
      </c>
      <c r="C473" s="7"/>
      <c r="D473" s="135">
        <f>D474</f>
        <v>0</v>
      </c>
      <c r="E473" s="135">
        <f>E474</f>
        <v>363.914</v>
      </c>
    </row>
    <row r="474" spans="1:5" s="3" customFormat="1" ht="48" customHeight="1">
      <c r="A474" s="2" t="s">
        <v>90</v>
      </c>
      <c r="B474" s="7" t="s">
        <v>832</v>
      </c>
      <c r="C474" s="7"/>
      <c r="D474" s="135">
        <f>D475</f>
        <v>0</v>
      </c>
      <c r="E474" s="135">
        <f>E475</f>
        <v>363.914</v>
      </c>
    </row>
    <row r="475" spans="1:5" s="3" customFormat="1" ht="36" customHeight="1">
      <c r="A475" s="2" t="s">
        <v>509</v>
      </c>
      <c r="B475" s="7" t="s">
        <v>832</v>
      </c>
      <c r="C475" s="7" t="s">
        <v>510</v>
      </c>
      <c r="D475" s="135">
        <v>0</v>
      </c>
      <c r="E475" s="135">
        <v>363.914</v>
      </c>
    </row>
    <row r="476" spans="1:5" s="3" customFormat="1" ht="22.5" customHeight="1">
      <c r="A476" s="2" t="s">
        <v>770</v>
      </c>
      <c r="B476" s="7" t="s">
        <v>866</v>
      </c>
      <c r="C476" s="7"/>
      <c r="D476" s="135">
        <f>D477</f>
        <v>0</v>
      </c>
      <c r="E476" s="135">
        <f>E477</f>
        <v>34220.6</v>
      </c>
    </row>
    <row r="477" spans="1:5" s="3" customFormat="1" ht="31.5">
      <c r="A477" s="2" t="s">
        <v>739</v>
      </c>
      <c r="B477" s="7" t="s">
        <v>867</v>
      </c>
      <c r="C477" s="7"/>
      <c r="D477" s="135">
        <f>D478</f>
        <v>0</v>
      </c>
      <c r="E477" s="135">
        <f>E478</f>
        <v>34220.6</v>
      </c>
    </row>
    <row r="478" spans="1:5" s="3" customFormat="1" ht="15.75">
      <c r="A478" s="2" t="s">
        <v>744</v>
      </c>
      <c r="B478" s="7" t="s">
        <v>867</v>
      </c>
      <c r="C478" s="7" t="s">
        <v>512</v>
      </c>
      <c r="D478" s="135">
        <v>0</v>
      </c>
      <c r="E478" s="135">
        <v>34220.6</v>
      </c>
    </row>
    <row r="479" spans="1:5" s="3" customFormat="1" ht="21.75" customHeight="1">
      <c r="A479" s="2" t="s">
        <v>121</v>
      </c>
      <c r="B479" s="7" t="s">
        <v>78</v>
      </c>
      <c r="C479" s="7"/>
      <c r="D479" s="135">
        <f>D480</f>
        <v>20319</v>
      </c>
      <c r="E479" s="135">
        <f>E480</f>
        <v>42890</v>
      </c>
    </row>
    <row r="480" spans="1:6" s="44" customFormat="1" ht="15.75">
      <c r="A480" s="2" t="s">
        <v>121</v>
      </c>
      <c r="B480" s="7" t="s">
        <v>78</v>
      </c>
      <c r="C480" s="7" t="s">
        <v>436</v>
      </c>
      <c r="D480" s="135">
        <v>20319</v>
      </c>
      <c r="E480" s="135">
        <v>42890</v>
      </c>
      <c r="F480" s="24">
        <v>0</v>
      </c>
    </row>
    <row r="481" spans="1:7" s="22" customFormat="1" ht="15.75">
      <c r="A481" s="57" t="s">
        <v>428</v>
      </c>
      <c r="B481" s="27"/>
      <c r="C481" s="5"/>
      <c r="D481" s="137">
        <f>D304+D287+D278+D277+D267+D209+D178+D150+D128+D124+D114+D100+D14+D295</f>
        <v>1938335.8910000003</v>
      </c>
      <c r="E481" s="137">
        <f>E304+E287+E278+E277+E267+E209+E178+E150+E128+E124+E114+E100+E14+E295</f>
        <v>2071953.6139999998</v>
      </c>
      <c r="F481" s="23" t="e">
        <f>#REF!+#REF!+F8+F35+F119+F172+F315+F347+F428+F442+F459+F472</f>
        <v>#REF!</v>
      </c>
      <c r="G481" s="46"/>
    </row>
    <row r="482" spans="1:7" s="22" customFormat="1" ht="15.75">
      <c r="A482" s="8"/>
      <c r="B482" s="118"/>
      <c r="C482" s="118"/>
      <c r="D482" s="29"/>
      <c r="E482" s="29"/>
      <c r="F482" s="29"/>
      <c r="G482" s="46"/>
    </row>
    <row r="483" spans="1:6" s="50" customFormat="1" ht="15.75">
      <c r="A483" s="76"/>
      <c r="B483" s="47"/>
      <c r="C483" s="47"/>
      <c r="D483" s="48"/>
      <c r="E483" s="49"/>
      <c r="F483" s="49"/>
    </row>
    <row r="484" spans="1:6" s="4" customFormat="1" ht="15.75">
      <c r="A484" s="213" t="s">
        <v>730</v>
      </c>
      <c r="B484" s="213"/>
      <c r="C484" s="213"/>
      <c r="D484" s="213"/>
      <c r="E484" s="213"/>
      <c r="F484" s="213"/>
    </row>
    <row r="485" spans="1:7" s="33" customFormat="1" ht="15.75">
      <c r="A485" s="75"/>
      <c r="B485" s="39"/>
      <c r="C485" s="39"/>
      <c r="D485" s="40"/>
      <c r="E485" s="41"/>
      <c r="F485" s="41"/>
      <c r="G485" s="42"/>
    </row>
  </sheetData>
  <sheetProtection/>
  <mergeCells count="15">
    <mergeCell ref="A5:F5"/>
    <mergeCell ref="A1:F1"/>
    <mergeCell ref="A2:F2"/>
    <mergeCell ref="A3:F3"/>
    <mergeCell ref="A4:F4"/>
    <mergeCell ref="A6:E6"/>
    <mergeCell ref="A484:F484"/>
    <mergeCell ref="A7:E7"/>
    <mergeCell ref="A10:F10"/>
    <mergeCell ref="A11:A12"/>
    <mergeCell ref="B11:B12"/>
    <mergeCell ref="C11:C12"/>
    <mergeCell ref="D11:E11"/>
    <mergeCell ref="A9:F9"/>
    <mergeCell ref="A8:E8"/>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H460"/>
  <sheetViews>
    <sheetView zoomScalePageLayoutView="0" workbookViewId="0" topLeftCell="A1">
      <selection activeCell="C13" sqref="C13"/>
    </sheetView>
  </sheetViews>
  <sheetFormatPr defaultColWidth="9.00390625" defaultRowHeight="12.75"/>
  <cols>
    <col min="1" max="1" width="82.875" style="53" customWidth="1"/>
    <col min="2" max="2" width="6.75390625" style="3" customWidth="1"/>
    <col min="3" max="3" width="16.25390625" style="3" customWidth="1"/>
    <col min="4" max="4" width="5.125" style="14" customWidth="1"/>
    <col min="5" max="5" width="14.75390625" style="14" customWidth="1"/>
    <col min="6" max="6" width="5.00390625" style="14" customWidth="1"/>
    <col min="7" max="7" width="13.125" style="17" customWidth="1"/>
    <col min="8" max="16384" width="9.125" style="3" customWidth="1"/>
  </cols>
  <sheetData>
    <row r="1" spans="1:7" s="15" customFormat="1" ht="15" customHeight="1">
      <c r="A1" s="56"/>
      <c r="C1" s="224" t="s">
        <v>347</v>
      </c>
      <c r="D1" s="238"/>
      <c r="E1" s="238"/>
      <c r="F1" s="238"/>
      <c r="G1" s="238"/>
    </row>
    <row r="2" spans="1:7" s="15" customFormat="1" ht="13.5" customHeight="1">
      <c r="A2" s="56"/>
      <c r="C2" s="224" t="s">
        <v>449</v>
      </c>
      <c r="D2" s="238"/>
      <c r="E2" s="238"/>
      <c r="F2" s="238"/>
      <c r="G2" s="238"/>
    </row>
    <row r="3" spans="1:7" s="15" customFormat="1" ht="13.5" customHeight="1">
      <c r="A3" s="56"/>
      <c r="C3" s="224" t="s">
        <v>450</v>
      </c>
      <c r="D3" s="238"/>
      <c r="E3" s="238"/>
      <c r="F3" s="238"/>
      <c r="G3" s="238"/>
    </row>
    <row r="4" spans="1:7" s="15" customFormat="1" ht="13.5" customHeight="1">
      <c r="A4" s="56"/>
      <c r="C4" s="224" t="s">
        <v>411</v>
      </c>
      <c r="D4" s="238"/>
      <c r="E4" s="238"/>
      <c r="F4" s="238"/>
      <c r="G4" s="238"/>
    </row>
    <row r="5" spans="1:7" s="15" customFormat="1" ht="13.5" customHeight="1">
      <c r="A5" s="56"/>
      <c r="C5" s="223" t="s">
        <v>934</v>
      </c>
      <c r="D5" s="238"/>
      <c r="E5" s="238"/>
      <c r="F5" s="238"/>
      <c r="G5" s="238"/>
    </row>
    <row r="6" spans="1:7" s="15" customFormat="1" ht="13.5" customHeight="1">
      <c r="A6" s="56"/>
      <c r="C6" s="223" t="s">
        <v>1025</v>
      </c>
      <c r="D6" s="238"/>
      <c r="E6" s="238"/>
      <c r="F6" s="133"/>
      <c r="G6" s="133"/>
    </row>
    <row r="7" spans="1:7" s="15" customFormat="1" ht="13.5" customHeight="1">
      <c r="A7" s="56"/>
      <c r="C7" s="223" t="s">
        <v>1072</v>
      </c>
      <c r="D7" s="238"/>
      <c r="E7" s="238"/>
      <c r="F7" s="133"/>
      <c r="G7" s="133"/>
    </row>
    <row r="8" spans="1:7" s="15" customFormat="1" ht="13.5" customHeight="1">
      <c r="A8" s="56"/>
      <c r="C8" s="223" t="s">
        <v>1170</v>
      </c>
      <c r="D8" s="238"/>
      <c r="E8" s="238"/>
      <c r="F8" s="133"/>
      <c r="G8" s="133"/>
    </row>
    <row r="9" spans="1:7" s="15" customFormat="1" ht="13.5" customHeight="1">
      <c r="A9" s="56"/>
      <c r="C9" s="223" t="s">
        <v>1167</v>
      </c>
      <c r="D9" s="238"/>
      <c r="E9" s="238"/>
      <c r="F9" s="133"/>
      <c r="G9" s="133"/>
    </row>
    <row r="10" spans="1:7" ht="15.75">
      <c r="A10" s="221" t="s">
        <v>379</v>
      </c>
      <c r="B10" s="239"/>
      <c r="C10" s="239"/>
      <c r="D10" s="239"/>
      <c r="E10" s="239"/>
      <c r="F10" s="11"/>
      <c r="G10" s="11"/>
    </row>
    <row r="11" spans="1:7" ht="15.75">
      <c r="A11" s="221" t="s">
        <v>865</v>
      </c>
      <c r="B11" s="239"/>
      <c r="C11" s="239"/>
      <c r="D11" s="239"/>
      <c r="E11" s="239"/>
      <c r="F11" s="11"/>
      <c r="G11" s="11"/>
    </row>
    <row r="12" spans="5:7" ht="15.75">
      <c r="E12" s="20" t="s">
        <v>471</v>
      </c>
      <c r="F12" s="222"/>
      <c r="G12" s="222"/>
    </row>
    <row r="13" spans="1:7" s="20" customFormat="1" ht="31.5">
      <c r="A13" s="107" t="s">
        <v>429</v>
      </c>
      <c r="B13" s="106" t="s">
        <v>380</v>
      </c>
      <c r="C13" s="106" t="s">
        <v>378</v>
      </c>
      <c r="D13" s="108" t="s">
        <v>10</v>
      </c>
      <c r="E13" s="109" t="s">
        <v>414</v>
      </c>
      <c r="F13" s="28"/>
      <c r="G13" s="124"/>
    </row>
    <row r="14" spans="1:7" s="20" customFormat="1" ht="15.75" customHeight="1">
      <c r="A14" s="1">
        <v>1</v>
      </c>
      <c r="B14" s="18">
        <v>2</v>
      </c>
      <c r="C14" s="18">
        <v>3</v>
      </c>
      <c r="D14" s="18">
        <v>4</v>
      </c>
      <c r="E14" s="19">
        <v>5</v>
      </c>
      <c r="F14" s="14"/>
      <c r="G14" s="14"/>
    </row>
    <row r="15" spans="1:7" s="20" customFormat="1" ht="31.5">
      <c r="A15" s="9" t="s">
        <v>307</v>
      </c>
      <c r="B15" s="114">
        <v>706</v>
      </c>
      <c r="C15" s="114"/>
      <c r="D15" s="114"/>
      <c r="E15" s="137">
        <f>E16+E126+E132+E151+E155+E181+E218+E259+E348+E368+E369+E381+E389</f>
        <v>2117381.09</v>
      </c>
      <c r="F15" s="14"/>
      <c r="G15" s="14"/>
    </row>
    <row r="16" spans="1:7" s="20" customFormat="1" ht="31.5">
      <c r="A16" s="2" t="s">
        <v>109</v>
      </c>
      <c r="B16" s="18">
        <v>706</v>
      </c>
      <c r="C16" s="7" t="s">
        <v>73</v>
      </c>
      <c r="D16" s="7"/>
      <c r="E16" s="135">
        <f>E61+E95+E114+E70+E82+E88+E17+E38+E122</f>
        <v>1224115.082</v>
      </c>
      <c r="F16" s="30"/>
      <c r="G16" s="31"/>
    </row>
    <row r="17" spans="1:7" s="22" customFormat="1" ht="31.5">
      <c r="A17" s="2" t="s">
        <v>190</v>
      </c>
      <c r="B17" s="18">
        <v>706</v>
      </c>
      <c r="C17" s="7" t="s">
        <v>74</v>
      </c>
      <c r="D17" s="7"/>
      <c r="E17" s="135">
        <f>E30+E32+E34+E36+E18+E20+E22+E24+E28+E26</f>
        <v>392978.87299999996</v>
      </c>
      <c r="F17" s="3"/>
      <c r="G17" s="3"/>
    </row>
    <row r="18" spans="1:7" s="22" customFormat="1" ht="31.5">
      <c r="A18" s="2" t="s">
        <v>563</v>
      </c>
      <c r="B18" s="18">
        <v>706</v>
      </c>
      <c r="C18" s="7" t="s">
        <v>970</v>
      </c>
      <c r="D18" s="7"/>
      <c r="E18" s="135">
        <f>E19</f>
        <v>198</v>
      </c>
      <c r="F18" s="3"/>
      <c r="G18" s="3"/>
    </row>
    <row r="19" spans="1:7" s="22" customFormat="1" ht="31.5">
      <c r="A19" s="2" t="s">
        <v>509</v>
      </c>
      <c r="B19" s="18">
        <v>706</v>
      </c>
      <c r="C19" s="7" t="s">
        <v>970</v>
      </c>
      <c r="D19" s="7" t="s">
        <v>510</v>
      </c>
      <c r="E19" s="135">
        <v>198</v>
      </c>
      <c r="F19" s="3"/>
      <c r="G19" s="3"/>
    </row>
    <row r="20" spans="1:7" s="22" customFormat="1" ht="31.5">
      <c r="A20" s="2" t="s">
        <v>954</v>
      </c>
      <c r="B20" s="18">
        <v>706</v>
      </c>
      <c r="C20" s="7" t="s">
        <v>971</v>
      </c>
      <c r="D20" s="7"/>
      <c r="E20" s="135">
        <f>E21</f>
        <v>1562.81</v>
      </c>
      <c r="F20" s="3"/>
      <c r="G20" s="3"/>
    </row>
    <row r="21" spans="1:7" s="22" customFormat="1" ht="31.5">
      <c r="A21" s="2" t="s">
        <v>509</v>
      </c>
      <c r="B21" s="18">
        <v>706</v>
      </c>
      <c r="C21" s="7" t="s">
        <v>971</v>
      </c>
      <c r="D21" s="7" t="s">
        <v>510</v>
      </c>
      <c r="E21" s="135">
        <v>1562.81</v>
      </c>
      <c r="F21" s="3"/>
      <c r="G21" s="3"/>
    </row>
    <row r="22" spans="1:7" s="22" customFormat="1" ht="31.5">
      <c r="A22" s="2" t="s">
        <v>956</v>
      </c>
      <c r="B22" s="18">
        <v>706</v>
      </c>
      <c r="C22" s="7" t="s">
        <v>972</v>
      </c>
      <c r="D22" s="7"/>
      <c r="E22" s="135">
        <f>E23</f>
        <v>100</v>
      </c>
      <c r="F22" s="3"/>
      <c r="G22" s="3"/>
    </row>
    <row r="23" spans="1:7" s="22" customFormat="1" ht="31.5">
      <c r="A23" s="2" t="s">
        <v>509</v>
      </c>
      <c r="B23" s="18">
        <v>706</v>
      </c>
      <c r="C23" s="7" t="s">
        <v>972</v>
      </c>
      <c r="D23" s="7" t="s">
        <v>510</v>
      </c>
      <c r="E23" s="135">
        <v>100</v>
      </c>
      <c r="F23" s="3"/>
      <c r="G23" s="3"/>
    </row>
    <row r="24" spans="1:7" s="22" customFormat="1" ht="31.5">
      <c r="A24" s="2" t="s">
        <v>958</v>
      </c>
      <c r="B24" s="18">
        <v>706</v>
      </c>
      <c r="C24" s="7" t="s">
        <v>973</v>
      </c>
      <c r="D24" s="7"/>
      <c r="E24" s="135">
        <f>E25</f>
        <v>100</v>
      </c>
      <c r="F24" s="3"/>
      <c r="G24" s="3"/>
    </row>
    <row r="25" spans="1:7" s="22" customFormat="1" ht="31.5">
      <c r="A25" s="2" t="s">
        <v>509</v>
      </c>
      <c r="B25" s="18">
        <v>706</v>
      </c>
      <c r="C25" s="7" t="s">
        <v>973</v>
      </c>
      <c r="D25" s="7" t="s">
        <v>510</v>
      </c>
      <c r="E25" s="135">
        <v>100</v>
      </c>
      <c r="F25" s="3"/>
      <c r="G25" s="3"/>
    </row>
    <row r="26" spans="1:7" s="22" customFormat="1" ht="15.75">
      <c r="A26" s="2" t="s">
        <v>748</v>
      </c>
      <c r="B26" s="18">
        <v>706</v>
      </c>
      <c r="C26" s="7" t="s">
        <v>1082</v>
      </c>
      <c r="D26" s="7"/>
      <c r="E26" s="135">
        <f>E27</f>
        <v>2105.263</v>
      </c>
      <c r="F26" s="3"/>
      <c r="G26" s="3"/>
    </row>
    <row r="27" spans="1:7" s="22" customFormat="1" ht="31.5">
      <c r="A27" s="2" t="s">
        <v>509</v>
      </c>
      <c r="B27" s="18">
        <v>706</v>
      </c>
      <c r="C27" s="7" t="s">
        <v>1082</v>
      </c>
      <c r="D27" s="7" t="s">
        <v>510</v>
      </c>
      <c r="E27" s="135">
        <v>2105.263</v>
      </c>
      <c r="F27" s="3"/>
      <c r="G27" s="3"/>
    </row>
    <row r="28" spans="1:7" s="22" customFormat="1" ht="31.5">
      <c r="A28" s="2" t="s">
        <v>1047</v>
      </c>
      <c r="B28" s="18">
        <v>706</v>
      </c>
      <c r="C28" s="7" t="s">
        <v>1048</v>
      </c>
      <c r="D28" s="7"/>
      <c r="E28" s="135">
        <f>E29</f>
        <v>1360</v>
      </c>
      <c r="F28" s="3"/>
      <c r="G28" s="3"/>
    </row>
    <row r="29" spans="1:7" s="22" customFormat="1" ht="31.5">
      <c r="A29" s="2" t="s">
        <v>509</v>
      </c>
      <c r="B29" s="18">
        <v>706</v>
      </c>
      <c r="C29" s="7" t="s">
        <v>1048</v>
      </c>
      <c r="D29" s="7" t="s">
        <v>510</v>
      </c>
      <c r="E29" s="135">
        <v>1360</v>
      </c>
      <c r="F29" s="3"/>
      <c r="G29" s="3"/>
    </row>
    <row r="30" spans="1:7" s="22" customFormat="1" ht="15.75">
      <c r="A30" s="2" t="s">
        <v>431</v>
      </c>
      <c r="B30" s="18">
        <v>706</v>
      </c>
      <c r="C30" s="7" t="s">
        <v>194</v>
      </c>
      <c r="D30" s="7"/>
      <c r="E30" s="135">
        <f>E31</f>
        <v>117291</v>
      </c>
      <c r="F30" s="3"/>
      <c r="G30" s="3"/>
    </row>
    <row r="31" spans="1:7" s="22" customFormat="1" ht="31.5">
      <c r="A31" s="2" t="s">
        <v>509</v>
      </c>
      <c r="B31" s="18">
        <v>706</v>
      </c>
      <c r="C31" s="7" t="s">
        <v>194</v>
      </c>
      <c r="D31" s="7" t="s">
        <v>510</v>
      </c>
      <c r="E31" s="135">
        <v>117291</v>
      </c>
      <c r="F31" s="3"/>
      <c r="G31" s="3"/>
    </row>
    <row r="32" spans="1:7" ht="162.75" customHeight="1">
      <c r="A32" s="2" t="s">
        <v>546</v>
      </c>
      <c r="B32" s="18">
        <v>706</v>
      </c>
      <c r="C32" s="7" t="s">
        <v>191</v>
      </c>
      <c r="D32" s="7"/>
      <c r="E32" s="135">
        <f>E33</f>
        <v>197944</v>
      </c>
      <c r="F32" s="3"/>
      <c r="G32" s="3"/>
    </row>
    <row r="33" spans="1:7" ht="31.5">
      <c r="A33" s="2" t="s">
        <v>509</v>
      </c>
      <c r="B33" s="18">
        <v>706</v>
      </c>
      <c r="C33" s="7" t="s">
        <v>191</v>
      </c>
      <c r="D33" s="7" t="s">
        <v>510</v>
      </c>
      <c r="E33" s="135">
        <v>197944</v>
      </c>
      <c r="F33" s="3"/>
      <c r="G33" s="3"/>
    </row>
    <row r="34" spans="1:7" ht="173.25">
      <c r="A34" s="2" t="s">
        <v>7</v>
      </c>
      <c r="B34" s="18">
        <v>706</v>
      </c>
      <c r="C34" s="7" t="s">
        <v>192</v>
      </c>
      <c r="D34" s="7"/>
      <c r="E34" s="135">
        <f>E35</f>
        <v>2751.8</v>
      </c>
      <c r="F34" s="3"/>
      <c r="G34" s="3"/>
    </row>
    <row r="35" spans="1:7" ht="31.5">
      <c r="A35" s="2" t="s">
        <v>509</v>
      </c>
      <c r="B35" s="18">
        <v>706</v>
      </c>
      <c r="C35" s="7" t="s">
        <v>192</v>
      </c>
      <c r="D35" s="7" t="s">
        <v>510</v>
      </c>
      <c r="E35" s="135">
        <v>2751.8</v>
      </c>
      <c r="F35" s="30"/>
      <c r="G35" s="32"/>
    </row>
    <row r="36" spans="1:7" ht="189">
      <c r="A36" s="2" t="s">
        <v>547</v>
      </c>
      <c r="B36" s="18">
        <v>706</v>
      </c>
      <c r="C36" s="7" t="s">
        <v>193</v>
      </c>
      <c r="D36" s="7"/>
      <c r="E36" s="135">
        <f>E37</f>
        <v>69566</v>
      </c>
      <c r="F36" s="30"/>
      <c r="G36" s="31"/>
    </row>
    <row r="37" spans="1:7" ht="31.5">
      <c r="A37" s="2" t="s">
        <v>509</v>
      </c>
      <c r="B37" s="18">
        <v>706</v>
      </c>
      <c r="C37" s="7" t="s">
        <v>193</v>
      </c>
      <c r="D37" s="7" t="s">
        <v>510</v>
      </c>
      <c r="E37" s="135">
        <v>69566</v>
      </c>
      <c r="F37" s="30"/>
      <c r="G37" s="31"/>
    </row>
    <row r="38" spans="1:7" ht="31.5">
      <c r="A38" s="2" t="s">
        <v>83</v>
      </c>
      <c r="B38" s="18">
        <v>706</v>
      </c>
      <c r="C38" s="7" t="s">
        <v>196</v>
      </c>
      <c r="D38" s="7"/>
      <c r="E38" s="135">
        <f>E60+E52+E47+E55+E57+E39+E41+E43+E45+E49+E53</f>
        <v>583351.8709999999</v>
      </c>
      <c r="F38" s="30"/>
      <c r="G38" s="31"/>
    </row>
    <row r="39" spans="1:7" ht="31.5">
      <c r="A39" s="2" t="s">
        <v>563</v>
      </c>
      <c r="B39" s="18">
        <v>706</v>
      </c>
      <c r="C39" s="7" t="s">
        <v>974</v>
      </c>
      <c r="D39" s="7"/>
      <c r="E39" s="135">
        <f>E40</f>
        <v>1119.5</v>
      </c>
      <c r="F39" s="30"/>
      <c r="G39" s="31"/>
    </row>
    <row r="40" spans="1:7" ht="31.5">
      <c r="A40" s="2" t="s">
        <v>509</v>
      </c>
      <c r="B40" s="18">
        <v>706</v>
      </c>
      <c r="C40" s="7" t="s">
        <v>974</v>
      </c>
      <c r="D40" s="7" t="s">
        <v>510</v>
      </c>
      <c r="E40" s="135">
        <v>1119.5</v>
      </c>
      <c r="F40" s="30"/>
      <c r="G40" s="31"/>
    </row>
    <row r="41" spans="1:7" ht="31.5">
      <c r="A41" s="2" t="s">
        <v>954</v>
      </c>
      <c r="B41" s="18">
        <v>706</v>
      </c>
      <c r="C41" s="7" t="s">
        <v>975</v>
      </c>
      <c r="D41" s="7"/>
      <c r="E41" s="135">
        <f>E42</f>
        <v>988.36</v>
      </c>
      <c r="F41" s="30"/>
      <c r="G41" s="31"/>
    </row>
    <row r="42" spans="1:7" ht="31.5">
      <c r="A42" s="2" t="s">
        <v>509</v>
      </c>
      <c r="B42" s="18">
        <v>706</v>
      </c>
      <c r="C42" s="7" t="s">
        <v>975</v>
      </c>
      <c r="D42" s="7" t="s">
        <v>510</v>
      </c>
      <c r="E42" s="135">
        <v>988.36</v>
      </c>
      <c r="F42" s="30"/>
      <c r="G42" s="31"/>
    </row>
    <row r="43" spans="1:7" ht="31.5">
      <c r="A43" s="2" t="s">
        <v>956</v>
      </c>
      <c r="B43" s="18">
        <v>706</v>
      </c>
      <c r="C43" s="7" t="s">
        <v>976</v>
      </c>
      <c r="D43" s="7"/>
      <c r="E43" s="135">
        <f>E44</f>
        <v>86.6</v>
      </c>
      <c r="F43" s="30"/>
      <c r="G43" s="31"/>
    </row>
    <row r="44" spans="1:7" ht="31.5">
      <c r="A44" s="2" t="s">
        <v>509</v>
      </c>
      <c r="B44" s="18">
        <v>706</v>
      </c>
      <c r="C44" s="7" t="s">
        <v>976</v>
      </c>
      <c r="D44" s="7" t="s">
        <v>510</v>
      </c>
      <c r="E44" s="135">
        <v>86.6</v>
      </c>
      <c r="F44" s="30"/>
      <c r="G44" s="31"/>
    </row>
    <row r="45" spans="1:7" ht="31.5">
      <c r="A45" s="2" t="s">
        <v>958</v>
      </c>
      <c r="B45" s="18">
        <v>706</v>
      </c>
      <c r="C45" s="7" t="s">
        <v>977</v>
      </c>
      <c r="D45" s="7"/>
      <c r="E45" s="135">
        <f>E46</f>
        <v>86.6</v>
      </c>
      <c r="F45" s="30"/>
      <c r="G45" s="31"/>
    </row>
    <row r="46" spans="1:7" ht="31.5">
      <c r="A46" s="2" t="s">
        <v>509</v>
      </c>
      <c r="B46" s="18">
        <v>706</v>
      </c>
      <c r="C46" s="7" t="s">
        <v>977</v>
      </c>
      <c r="D46" s="7" t="s">
        <v>510</v>
      </c>
      <c r="E46" s="135">
        <v>86.6</v>
      </c>
      <c r="F46" s="30"/>
      <c r="G46" s="31"/>
    </row>
    <row r="47" spans="1:7" ht="15.75">
      <c r="A47" s="2" t="s">
        <v>748</v>
      </c>
      <c r="B47" s="18">
        <v>706</v>
      </c>
      <c r="C47" s="7" t="s">
        <v>747</v>
      </c>
      <c r="D47" s="7"/>
      <c r="E47" s="135">
        <f>E48</f>
        <v>11706.26</v>
      </c>
      <c r="F47" s="30"/>
      <c r="G47" s="31"/>
    </row>
    <row r="48" spans="1:7" ht="31.5">
      <c r="A48" s="2" t="s">
        <v>509</v>
      </c>
      <c r="B48" s="18">
        <v>706</v>
      </c>
      <c r="C48" s="7" t="s">
        <v>747</v>
      </c>
      <c r="D48" s="7" t="s">
        <v>510</v>
      </c>
      <c r="E48" s="135">
        <v>11706.26</v>
      </c>
      <c r="F48" s="30"/>
      <c r="G48" s="31"/>
    </row>
    <row r="49" spans="1:7" ht="31.5">
      <c r="A49" s="2" t="s">
        <v>1047</v>
      </c>
      <c r="B49" s="18">
        <v>706</v>
      </c>
      <c r="C49" s="7" t="s">
        <v>1049</v>
      </c>
      <c r="D49" s="7"/>
      <c r="E49" s="135">
        <f>E50</f>
        <v>2040</v>
      </c>
      <c r="F49" s="30"/>
      <c r="G49" s="31"/>
    </row>
    <row r="50" spans="1:7" ht="31.5">
      <c r="A50" s="2" t="s">
        <v>509</v>
      </c>
      <c r="B50" s="18">
        <v>706</v>
      </c>
      <c r="C50" s="7" t="s">
        <v>1049</v>
      </c>
      <c r="D50" s="7" t="s">
        <v>510</v>
      </c>
      <c r="E50" s="135">
        <v>2040</v>
      </c>
      <c r="F50" s="30"/>
      <c r="G50" s="31"/>
    </row>
    <row r="51" spans="1:7" ht="31.5">
      <c r="A51" s="2" t="s">
        <v>511</v>
      </c>
      <c r="B51" s="18">
        <v>706</v>
      </c>
      <c r="C51" s="7" t="s">
        <v>200</v>
      </c>
      <c r="D51" s="7"/>
      <c r="E51" s="135">
        <f>E52</f>
        <v>154477.351</v>
      </c>
      <c r="F51" s="30"/>
      <c r="G51" s="31"/>
    </row>
    <row r="52" spans="1:7" ht="31.5">
      <c r="A52" s="2" t="s">
        <v>509</v>
      </c>
      <c r="B52" s="18">
        <v>706</v>
      </c>
      <c r="C52" s="7" t="s">
        <v>200</v>
      </c>
      <c r="D52" s="7" t="s">
        <v>510</v>
      </c>
      <c r="E52" s="135">
        <v>154477.351</v>
      </c>
      <c r="F52" s="30"/>
      <c r="G52" s="31"/>
    </row>
    <row r="53" spans="1:7" ht="34.5" customHeight="1">
      <c r="A53" s="2" t="s">
        <v>1084</v>
      </c>
      <c r="B53" s="18">
        <v>706</v>
      </c>
      <c r="C53" s="7" t="s">
        <v>1083</v>
      </c>
      <c r="D53" s="7"/>
      <c r="E53" s="135">
        <f>E54</f>
        <v>13781.1</v>
      </c>
      <c r="F53" s="30"/>
      <c r="G53" s="31"/>
    </row>
    <row r="54" spans="1:7" ht="31.5">
      <c r="A54" s="2" t="s">
        <v>509</v>
      </c>
      <c r="B54" s="18">
        <v>706</v>
      </c>
      <c r="C54" s="7" t="s">
        <v>1083</v>
      </c>
      <c r="D54" s="7" t="s">
        <v>510</v>
      </c>
      <c r="E54" s="135">
        <v>13781.1</v>
      </c>
      <c r="F54" s="30"/>
      <c r="G54" s="31"/>
    </row>
    <row r="55" spans="1:7" ht="141.75">
      <c r="A55" s="2" t="s">
        <v>548</v>
      </c>
      <c r="B55" s="18">
        <v>706</v>
      </c>
      <c r="C55" s="7" t="s">
        <v>197</v>
      </c>
      <c r="D55" s="7"/>
      <c r="E55" s="135">
        <f>E56</f>
        <v>347329.7</v>
      </c>
      <c r="F55" s="30"/>
      <c r="G55" s="31"/>
    </row>
    <row r="56" spans="1:7" ht="31.5">
      <c r="A56" s="2" t="s">
        <v>509</v>
      </c>
      <c r="B56" s="18">
        <v>706</v>
      </c>
      <c r="C56" s="7" t="s">
        <v>197</v>
      </c>
      <c r="D56" s="7" t="s">
        <v>510</v>
      </c>
      <c r="E56" s="135">
        <v>347329.7</v>
      </c>
      <c r="F56" s="30"/>
      <c r="G56" s="31"/>
    </row>
    <row r="57" spans="1:7" ht="157.5">
      <c r="A57" s="2" t="s">
        <v>549</v>
      </c>
      <c r="B57" s="18">
        <v>706</v>
      </c>
      <c r="C57" s="7" t="s">
        <v>198</v>
      </c>
      <c r="D57" s="7"/>
      <c r="E57" s="135">
        <f>E58</f>
        <v>15376.5</v>
      </c>
      <c r="F57" s="30"/>
      <c r="G57" s="31"/>
    </row>
    <row r="58" spans="1:7" ht="31.5">
      <c r="A58" s="2" t="s">
        <v>509</v>
      </c>
      <c r="B58" s="18">
        <v>706</v>
      </c>
      <c r="C58" s="7" t="s">
        <v>198</v>
      </c>
      <c r="D58" s="7" t="s">
        <v>510</v>
      </c>
      <c r="E58" s="135">
        <v>15376.5</v>
      </c>
      <c r="F58" s="30"/>
      <c r="G58" s="31"/>
    </row>
    <row r="59" spans="1:7" ht="173.25">
      <c r="A59" s="2" t="s">
        <v>550</v>
      </c>
      <c r="B59" s="18">
        <v>706</v>
      </c>
      <c r="C59" s="7" t="s">
        <v>199</v>
      </c>
      <c r="D59" s="7"/>
      <c r="E59" s="135">
        <f>E60</f>
        <v>36359.9</v>
      </c>
      <c r="F59" s="30"/>
      <c r="G59" s="31"/>
    </row>
    <row r="60" spans="1:7" ht="31.5">
      <c r="A60" s="2" t="s">
        <v>509</v>
      </c>
      <c r="B60" s="18">
        <v>706</v>
      </c>
      <c r="C60" s="7" t="s">
        <v>199</v>
      </c>
      <c r="D60" s="7" t="s">
        <v>510</v>
      </c>
      <c r="E60" s="135">
        <v>36359.9</v>
      </c>
      <c r="F60" s="30"/>
      <c r="G60" s="31"/>
    </row>
    <row r="61" spans="1:7" ht="31.5">
      <c r="A61" s="2" t="s">
        <v>201</v>
      </c>
      <c r="B61" s="18">
        <v>706</v>
      </c>
      <c r="C61" s="7" t="s">
        <v>202</v>
      </c>
      <c r="D61" s="7"/>
      <c r="E61" s="135">
        <f>E68+E62+E64+E66</f>
        <v>58048.988999999994</v>
      </c>
      <c r="F61" s="30"/>
      <c r="G61" s="31"/>
    </row>
    <row r="62" spans="1:7" ht="47.25">
      <c r="A62" s="2" t="s">
        <v>615</v>
      </c>
      <c r="B62" s="18">
        <v>706</v>
      </c>
      <c r="C62" s="7" t="s">
        <v>43</v>
      </c>
      <c r="D62" s="7"/>
      <c r="E62" s="135">
        <f>E63</f>
        <v>14335.2</v>
      </c>
      <c r="F62" s="30"/>
      <c r="G62" s="31"/>
    </row>
    <row r="63" spans="1:7" ht="31.5">
      <c r="A63" s="2" t="s">
        <v>509</v>
      </c>
      <c r="B63" s="18">
        <v>706</v>
      </c>
      <c r="C63" s="7" t="s">
        <v>43</v>
      </c>
      <c r="D63" s="7" t="s">
        <v>510</v>
      </c>
      <c r="E63" s="135">
        <v>14335.2</v>
      </c>
      <c r="F63" s="30"/>
      <c r="G63" s="31"/>
    </row>
    <row r="64" spans="1:7" ht="15.75">
      <c r="A64" s="2" t="s">
        <v>748</v>
      </c>
      <c r="B64" s="18">
        <v>706</v>
      </c>
      <c r="C64" s="7" t="s">
        <v>1085</v>
      </c>
      <c r="D64" s="7"/>
      <c r="E64" s="135">
        <f>E65</f>
        <v>835.789</v>
      </c>
      <c r="F64" s="30"/>
      <c r="G64" s="31"/>
    </row>
    <row r="65" spans="1:7" ht="31.5">
      <c r="A65" s="2" t="s">
        <v>509</v>
      </c>
      <c r="B65" s="18">
        <v>706</v>
      </c>
      <c r="C65" s="7" t="s">
        <v>1085</v>
      </c>
      <c r="D65" s="7" t="s">
        <v>510</v>
      </c>
      <c r="E65" s="135">
        <v>835.789</v>
      </c>
      <c r="F65" s="30"/>
      <c r="G65" s="31"/>
    </row>
    <row r="66" spans="1:7" ht="31.5">
      <c r="A66" s="2" t="s">
        <v>1047</v>
      </c>
      <c r="B66" s="18">
        <v>706</v>
      </c>
      <c r="C66" s="7" t="s">
        <v>1050</v>
      </c>
      <c r="D66" s="7"/>
      <c r="E66" s="135">
        <f>E67</f>
        <v>400</v>
      </c>
      <c r="F66" s="30"/>
      <c r="G66" s="31"/>
    </row>
    <row r="67" spans="1:7" ht="31.5">
      <c r="A67" s="2" t="s">
        <v>509</v>
      </c>
      <c r="B67" s="18">
        <v>706</v>
      </c>
      <c r="C67" s="7" t="s">
        <v>1050</v>
      </c>
      <c r="D67" s="7" t="s">
        <v>510</v>
      </c>
      <c r="E67" s="135">
        <v>400</v>
      </c>
      <c r="F67" s="30"/>
      <c r="G67" s="31"/>
    </row>
    <row r="68" spans="1:7" ht="15.75">
      <c r="A68" s="2" t="s">
        <v>187</v>
      </c>
      <c r="B68" s="18">
        <v>706</v>
      </c>
      <c r="C68" s="7" t="s">
        <v>203</v>
      </c>
      <c r="D68" s="7"/>
      <c r="E68" s="135">
        <f>E69</f>
        <v>42478</v>
      </c>
      <c r="F68" s="30"/>
      <c r="G68" s="31"/>
    </row>
    <row r="69" spans="1:7" ht="31.5">
      <c r="A69" s="2" t="s">
        <v>509</v>
      </c>
      <c r="B69" s="18">
        <v>706</v>
      </c>
      <c r="C69" s="7" t="s">
        <v>203</v>
      </c>
      <c r="D69" s="7" t="s">
        <v>510</v>
      </c>
      <c r="E69" s="135">
        <v>42478</v>
      </c>
      <c r="F69" s="30"/>
      <c r="G69" s="31"/>
    </row>
    <row r="70" spans="1:7" ht="31.5">
      <c r="A70" s="2" t="s">
        <v>327</v>
      </c>
      <c r="B70" s="18">
        <v>706</v>
      </c>
      <c r="C70" s="7" t="s">
        <v>205</v>
      </c>
      <c r="D70" s="7"/>
      <c r="E70" s="135">
        <f>E73+E79+E77+E75+E71</f>
        <v>24159.92</v>
      </c>
      <c r="F70" s="30"/>
      <c r="G70" s="31"/>
    </row>
    <row r="71" spans="1:7" ht="31.5">
      <c r="A71" s="2" t="s">
        <v>1047</v>
      </c>
      <c r="B71" s="18">
        <v>706</v>
      </c>
      <c r="C71" s="7" t="s">
        <v>1051</v>
      </c>
      <c r="D71" s="7"/>
      <c r="E71" s="135">
        <f>E72</f>
        <v>103.8</v>
      </c>
      <c r="F71" s="30"/>
      <c r="G71" s="31"/>
    </row>
    <row r="72" spans="1:7" ht="31.5">
      <c r="A72" s="2" t="s">
        <v>509</v>
      </c>
      <c r="B72" s="18">
        <v>706</v>
      </c>
      <c r="C72" s="7" t="s">
        <v>1051</v>
      </c>
      <c r="D72" s="7" t="s">
        <v>510</v>
      </c>
      <c r="E72" s="135">
        <v>103.8</v>
      </c>
      <c r="F72" s="30"/>
      <c r="G72" s="31"/>
    </row>
    <row r="73" spans="1:7" ht="15.75">
      <c r="A73" s="2" t="s">
        <v>462</v>
      </c>
      <c r="B73" s="18">
        <v>706</v>
      </c>
      <c r="C73" s="7" t="s">
        <v>63</v>
      </c>
      <c r="D73" s="7"/>
      <c r="E73" s="135">
        <f>E74</f>
        <v>2459.92</v>
      </c>
      <c r="F73" s="30"/>
      <c r="G73" s="31"/>
    </row>
    <row r="74" spans="1:7" ht="15.75">
      <c r="A74" s="2" t="s">
        <v>514</v>
      </c>
      <c r="B74" s="18">
        <v>706</v>
      </c>
      <c r="C74" s="7" t="s">
        <v>63</v>
      </c>
      <c r="D74" s="7" t="s">
        <v>513</v>
      </c>
      <c r="E74" s="135">
        <v>2459.92</v>
      </c>
      <c r="F74" s="30"/>
      <c r="G74" s="31"/>
    </row>
    <row r="75" spans="1:7" ht="15.75">
      <c r="A75" s="2" t="s">
        <v>978</v>
      </c>
      <c r="B75" s="18">
        <v>706</v>
      </c>
      <c r="C75" s="7" t="s">
        <v>979</v>
      </c>
      <c r="D75" s="7"/>
      <c r="E75" s="135">
        <f>E76</f>
        <v>5399.2</v>
      </c>
      <c r="F75" s="30"/>
      <c r="G75" s="31"/>
    </row>
    <row r="76" spans="1:7" ht="31.5">
      <c r="A76" s="2" t="s">
        <v>509</v>
      </c>
      <c r="B76" s="18">
        <v>706</v>
      </c>
      <c r="C76" s="7" t="s">
        <v>979</v>
      </c>
      <c r="D76" s="7" t="s">
        <v>510</v>
      </c>
      <c r="E76" s="135">
        <v>5399.2</v>
      </c>
      <c r="F76" s="30"/>
      <c r="G76" s="31"/>
    </row>
    <row r="77" spans="1:7" ht="63">
      <c r="A77" s="2" t="s">
        <v>784</v>
      </c>
      <c r="B77" s="18">
        <v>706</v>
      </c>
      <c r="C77" s="7" t="s">
        <v>65</v>
      </c>
      <c r="D77" s="7"/>
      <c r="E77" s="135">
        <f>E78</f>
        <v>3201.2</v>
      </c>
      <c r="F77" s="30"/>
      <c r="G77" s="31"/>
    </row>
    <row r="78" spans="1:7" ht="15.75">
      <c r="A78" s="2" t="s">
        <v>514</v>
      </c>
      <c r="B78" s="18">
        <v>706</v>
      </c>
      <c r="C78" s="7" t="s">
        <v>65</v>
      </c>
      <c r="D78" s="7" t="s">
        <v>513</v>
      </c>
      <c r="E78" s="135">
        <v>3201.2</v>
      </c>
      <c r="F78" s="30"/>
      <c r="G78" s="31"/>
    </row>
    <row r="79" spans="1:7" ht="78.75">
      <c r="A79" s="2" t="s">
        <v>785</v>
      </c>
      <c r="B79" s="18">
        <v>706</v>
      </c>
      <c r="C79" s="7" t="s">
        <v>64</v>
      </c>
      <c r="D79" s="7"/>
      <c r="E79" s="135">
        <f>E80+E81</f>
        <v>12995.8</v>
      </c>
      <c r="F79" s="30"/>
      <c r="G79" s="31"/>
    </row>
    <row r="80" spans="1:7" ht="15.75">
      <c r="A80" s="2" t="s">
        <v>514</v>
      </c>
      <c r="B80" s="18">
        <v>706</v>
      </c>
      <c r="C80" s="7" t="s">
        <v>64</v>
      </c>
      <c r="D80" s="7" t="s">
        <v>513</v>
      </c>
      <c r="E80" s="135">
        <v>6481.8</v>
      </c>
      <c r="F80" s="30"/>
      <c r="G80" s="31"/>
    </row>
    <row r="81" spans="1:7" ht="31.5">
      <c r="A81" s="2" t="s">
        <v>509</v>
      </c>
      <c r="B81" s="18">
        <v>706</v>
      </c>
      <c r="C81" s="7" t="s">
        <v>64</v>
      </c>
      <c r="D81" s="7" t="s">
        <v>510</v>
      </c>
      <c r="E81" s="135">
        <v>6514</v>
      </c>
      <c r="F81" s="30"/>
      <c r="G81" s="31"/>
    </row>
    <row r="82" spans="1:7" ht="31.5">
      <c r="A82" s="2" t="s">
        <v>84</v>
      </c>
      <c r="B82" s="18">
        <v>706</v>
      </c>
      <c r="C82" s="7" t="s">
        <v>207</v>
      </c>
      <c r="D82" s="7"/>
      <c r="E82" s="135">
        <f>E83</f>
        <v>2500</v>
      </c>
      <c r="F82" s="30"/>
      <c r="G82" s="31"/>
    </row>
    <row r="83" spans="1:7" ht="15.75">
      <c r="A83" s="2" t="s">
        <v>188</v>
      </c>
      <c r="B83" s="18">
        <v>706</v>
      </c>
      <c r="C83" s="7" t="s">
        <v>66</v>
      </c>
      <c r="D83" s="7"/>
      <c r="E83" s="135">
        <f>E84+E85+E86</f>
        <v>2500</v>
      </c>
      <c r="F83" s="30"/>
      <c r="G83" s="31"/>
    </row>
    <row r="84" spans="1:7" ht="47.25">
      <c r="A84" s="2" t="s">
        <v>501</v>
      </c>
      <c r="B84" s="18">
        <v>706</v>
      </c>
      <c r="C84" s="7" t="s">
        <v>66</v>
      </c>
      <c r="D84" s="7" t="s">
        <v>502</v>
      </c>
      <c r="E84" s="135">
        <v>1510</v>
      </c>
      <c r="F84" s="30"/>
      <c r="G84" s="31"/>
    </row>
    <row r="85" spans="1:7" ht="31.5">
      <c r="A85" s="2" t="s">
        <v>529</v>
      </c>
      <c r="B85" s="18">
        <v>706</v>
      </c>
      <c r="C85" s="7" t="s">
        <v>66</v>
      </c>
      <c r="D85" s="7" t="s">
        <v>503</v>
      </c>
      <c r="E85" s="135">
        <v>720</v>
      </c>
      <c r="F85" s="30"/>
      <c r="G85" s="31"/>
    </row>
    <row r="86" spans="1:7" ht="31.5">
      <c r="A86" s="2" t="s">
        <v>509</v>
      </c>
      <c r="B86" s="18">
        <v>706</v>
      </c>
      <c r="C86" s="7" t="s">
        <v>66</v>
      </c>
      <c r="D86" s="7" t="s">
        <v>510</v>
      </c>
      <c r="E86" s="135">
        <v>270</v>
      </c>
      <c r="F86" s="30"/>
      <c r="G86" s="31"/>
    </row>
    <row r="87" spans="1:7" ht="31.5">
      <c r="A87" s="2" t="s">
        <v>1093</v>
      </c>
      <c r="B87" s="18">
        <v>706</v>
      </c>
      <c r="C87" s="7" t="s">
        <v>850</v>
      </c>
      <c r="D87" s="7"/>
      <c r="E87" s="135">
        <v>0</v>
      </c>
      <c r="G87" s="31"/>
    </row>
    <row r="88" spans="1:7" ht="31.5">
      <c r="A88" s="2" t="s">
        <v>211</v>
      </c>
      <c r="B88" s="18">
        <v>706</v>
      </c>
      <c r="C88" s="7" t="s">
        <v>209</v>
      </c>
      <c r="D88" s="7"/>
      <c r="E88" s="135">
        <f>E91+E89</f>
        <v>37458.8</v>
      </c>
      <c r="G88" s="31"/>
    </row>
    <row r="89" spans="1:7" ht="15.75">
      <c r="A89" s="2" t="s">
        <v>1086</v>
      </c>
      <c r="B89" s="18">
        <v>706</v>
      </c>
      <c r="C89" s="7" t="s">
        <v>1087</v>
      </c>
      <c r="D89" s="7"/>
      <c r="E89" s="135">
        <f>E90</f>
        <v>86.8</v>
      </c>
      <c r="G89" s="31"/>
    </row>
    <row r="90" spans="1:7" ht="31.5">
      <c r="A90" s="2" t="s">
        <v>529</v>
      </c>
      <c r="B90" s="18">
        <v>706</v>
      </c>
      <c r="C90" s="7" t="s">
        <v>1087</v>
      </c>
      <c r="D90" s="7" t="s">
        <v>503</v>
      </c>
      <c r="E90" s="135">
        <v>86.8</v>
      </c>
      <c r="G90" s="31"/>
    </row>
    <row r="91" spans="1:7" ht="47.25">
      <c r="A91" s="2" t="s">
        <v>460</v>
      </c>
      <c r="B91" s="18">
        <v>706</v>
      </c>
      <c r="C91" s="7" t="s">
        <v>67</v>
      </c>
      <c r="D91" s="7"/>
      <c r="E91" s="135">
        <f>E92+E93+E94</f>
        <v>37372</v>
      </c>
      <c r="G91" s="31"/>
    </row>
    <row r="92" spans="1:7" ht="47.25">
      <c r="A92" s="2" t="s">
        <v>501</v>
      </c>
      <c r="B92" s="18">
        <v>706</v>
      </c>
      <c r="C92" s="7" t="s">
        <v>67</v>
      </c>
      <c r="D92" s="7" t="s">
        <v>502</v>
      </c>
      <c r="E92" s="135">
        <v>30511</v>
      </c>
      <c r="G92" s="31"/>
    </row>
    <row r="93" spans="1:7" ht="36" customHeight="1">
      <c r="A93" s="2" t="s">
        <v>529</v>
      </c>
      <c r="B93" s="18">
        <v>706</v>
      </c>
      <c r="C93" s="7" t="s">
        <v>67</v>
      </c>
      <c r="D93" s="7" t="s">
        <v>503</v>
      </c>
      <c r="E93" s="135">
        <v>6678</v>
      </c>
      <c r="G93" s="31"/>
    </row>
    <row r="94" spans="1:7" ht="15.75">
      <c r="A94" s="2" t="s">
        <v>504</v>
      </c>
      <c r="B94" s="18">
        <v>706</v>
      </c>
      <c r="C94" s="7" t="s">
        <v>67</v>
      </c>
      <c r="D94" s="7" t="s">
        <v>505</v>
      </c>
      <c r="E94" s="135">
        <v>183</v>
      </c>
      <c r="G94" s="31"/>
    </row>
    <row r="95" spans="1:7" ht="47.25">
      <c r="A95" s="2" t="s">
        <v>85</v>
      </c>
      <c r="B95" s="18">
        <v>706</v>
      </c>
      <c r="C95" s="7" t="s">
        <v>210</v>
      </c>
      <c r="D95" s="7"/>
      <c r="E95" s="135">
        <f>E100+E102+E104+E108+E110+E106+E112+E96+E98</f>
        <v>71803.02900000001</v>
      </c>
      <c r="G95" s="31"/>
    </row>
    <row r="96" spans="1:7" ht="47.25">
      <c r="A96" s="2" t="s">
        <v>1111</v>
      </c>
      <c r="B96" s="18">
        <v>706</v>
      </c>
      <c r="C96" s="7" t="s">
        <v>1122</v>
      </c>
      <c r="D96" s="7"/>
      <c r="E96" s="135">
        <f>E97</f>
        <v>18724.301</v>
      </c>
      <c r="G96" s="31"/>
    </row>
    <row r="97" spans="1:7" ht="31.5">
      <c r="A97" s="2" t="s">
        <v>509</v>
      </c>
      <c r="B97" s="18">
        <v>706</v>
      </c>
      <c r="C97" s="7" t="s">
        <v>1122</v>
      </c>
      <c r="D97" s="7" t="s">
        <v>510</v>
      </c>
      <c r="E97" s="135">
        <v>18724.301</v>
      </c>
      <c r="G97" s="31"/>
    </row>
    <row r="98" spans="1:7" ht="51.75" customHeight="1">
      <c r="A98" s="2" t="s">
        <v>781</v>
      </c>
      <c r="B98" s="18">
        <v>706</v>
      </c>
      <c r="C98" s="7" t="s">
        <v>40</v>
      </c>
      <c r="D98" s="7"/>
      <c r="E98" s="135">
        <f>E99</f>
        <v>8943.5</v>
      </c>
      <c r="G98" s="31"/>
    </row>
    <row r="99" spans="1:7" ht="31.5">
      <c r="A99" s="2" t="s">
        <v>509</v>
      </c>
      <c r="B99" s="18">
        <v>706</v>
      </c>
      <c r="C99" s="7" t="s">
        <v>40</v>
      </c>
      <c r="D99" s="7" t="s">
        <v>510</v>
      </c>
      <c r="E99" s="135">
        <v>8943.5</v>
      </c>
      <c r="G99" s="31"/>
    </row>
    <row r="100" spans="1:7" ht="15.75">
      <c r="A100" s="2" t="s">
        <v>185</v>
      </c>
      <c r="B100" s="18">
        <v>706</v>
      </c>
      <c r="C100" s="7" t="s">
        <v>352</v>
      </c>
      <c r="D100" s="7"/>
      <c r="E100" s="135">
        <f>E101</f>
        <v>1628</v>
      </c>
      <c r="G100" s="31"/>
    </row>
    <row r="101" spans="1:7" ht="31.5">
      <c r="A101" s="2" t="s">
        <v>509</v>
      </c>
      <c r="B101" s="18">
        <v>706</v>
      </c>
      <c r="C101" s="7" t="s">
        <v>352</v>
      </c>
      <c r="D101" s="7" t="s">
        <v>510</v>
      </c>
      <c r="E101" s="135">
        <v>1628</v>
      </c>
      <c r="G101" s="31"/>
    </row>
    <row r="102" spans="1:7" ht="31.5">
      <c r="A102" s="2" t="s">
        <v>186</v>
      </c>
      <c r="B102" s="18">
        <v>706</v>
      </c>
      <c r="C102" s="7" t="s">
        <v>353</v>
      </c>
      <c r="D102" s="7"/>
      <c r="E102" s="135">
        <f>E103</f>
        <v>13120</v>
      </c>
      <c r="G102" s="31"/>
    </row>
    <row r="103" spans="1:7" ht="31.5">
      <c r="A103" s="2" t="s">
        <v>509</v>
      </c>
      <c r="B103" s="18">
        <v>706</v>
      </c>
      <c r="C103" s="7" t="s">
        <v>353</v>
      </c>
      <c r="D103" s="7" t="s">
        <v>510</v>
      </c>
      <c r="E103" s="135">
        <v>13120</v>
      </c>
      <c r="G103" s="31"/>
    </row>
    <row r="104" spans="1:7" s="22" customFormat="1" ht="78.75">
      <c r="A104" s="2" t="s">
        <v>291</v>
      </c>
      <c r="B104" s="18">
        <v>706</v>
      </c>
      <c r="C104" s="7" t="s">
        <v>68</v>
      </c>
      <c r="D104" s="19"/>
      <c r="E104" s="135">
        <f>E105</f>
        <v>18199.4</v>
      </c>
      <c r="F104" s="14"/>
      <c r="G104" s="31"/>
    </row>
    <row r="105" spans="1:7" ht="31.5">
      <c r="A105" s="2" t="s">
        <v>509</v>
      </c>
      <c r="B105" s="18">
        <v>706</v>
      </c>
      <c r="C105" s="7" t="s">
        <v>68</v>
      </c>
      <c r="D105" s="7" t="s">
        <v>510</v>
      </c>
      <c r="E105" s="135">
        <v>18199.4</v>
      </c>
      <c r="G105" s="31"/>
    </row>
    <row r="106" spans="1:7" ht="126">
      <c r="A106" s="2" t="s">
        <v>822</v>
      </c>
      <c r="B106" s="18">
        <v>706</v>
      </c>
      <c r="C106" s="7" t="s">
        <v>71</v>
      </c>
      <c r="D106" s="7"/>
      <c r="E106" s="135">
        <f>E107</f>
        <v>280.8</v>
      </c>
      <c r="G106" s="31"/>
    </row>
    <row r="107" spans="1:7" ht="19.5" customHeight="1">
      <c r="A107" s="2" t="s">
        <v>514</v>
      </c>
      <c r="B107" s="18">
        <v>706</v>
      </c>
      <c r="C107" s="112" t="s">
        <v>71</v>
      </c>
      <c r="D107" s="112" t="s">
        <v>513</v>
      </c>
      <c r="E107" s="134">
        <v>280.8</v>
      </c>
      <c r="G107" s="31"/>
    </row>
    <row r="108" spans="1:7" ht="47.25">
      <c r="A108" s="2" t="s">
        <v>552</v>
      </c>
      <c r="B108" s="18">
        <v>706</v>
      </c>
      <c r="C108" s="7" t="s">
        <v>69</v>
      </c>
      <c r="D108" s="7"/>
      <c r="E108" s="135">
        <f>E109</f>
        <v>9372.7</v>
      </c>
      <c r="G108" s="31"/>
    </row>
    <row r="109" spans="1:7" ht="31.5">
      <c r="A109" s="2" t="s">
        <v>509</v>
      </c>
      <c r="B109" s="18">
        <v>706</v>
      </c>
      <c r="C109" s="7" t="s">
        <v>69</v>
      </c>
      <c r="D109" s="7" t="s">
        <v>510</v>
      </c>
      <c r="E109" s="135">
        <v>9372.7</v>
      </c>
      <c r="G109" s="31"/>
    </row>
    <row r="110" spans="1:7" ht="63">
      <c r="A110" s="2" t="s">
        <v>553</v>
      </c>
      <c r="B110" s="18">
        <v>706</v>
      </c>
      <c r="C110" s="7" t="s">
        <v>70</v>
      </c>
      <c r="D110" s="7"/>
      <c r="E110" s="135">
        <f>E111</f>
        <v>973.6</v>
      </c>
      <c r="G110" s="31"/>
    </row>
    <row r="111" spans="1:7" ht="31.5">
      <c r="A111" s="2" t="s">
        <v>509</v>
      </c>
      <c r="B111" s="18">
        <v>706</v>
      </c>
      <c r="C111" s="7" t="s">
        <v>70</v>
      </c>
      <c r="D111" s="7" t="s">
        <v>513</v>
      </c>
      <c r="E111" s="135">
        <v>973.6</v>
      </c>
      <c r="F111" s="125"/>
      <c r="G111" s="31"/>
    </row>
    <row r="112" spans="1:7" ht="63">
      <c r="A112" s="2" t="s">
        <v>750</v>
      </c>
      <c r="B112" s="18">
        <v>706</v>
      </c>
      <c r="C112" s="7" t="s">
        <v>749</v>
      </c>
      <c r="D112" s="7"/>
      <c r="E112" s="135">
        <f>E113</f>
        <v>560.728</v>
      </c>
      <c r="G112" s="31"/>
    </row>
    <row r="113" spans="1:7" ht="31.5">
      <c r="A113" s="2" t="s">
        <v>509</v>
      </c>
      <c r="B113" s="18">
        <v>706</v>
      </c>
      <c r="C113" s="7" t="s">
        <v>749</v>
      </c>
      <c r="D113" s="7" t="s">
        <v>513</v>
      </c>
      <c r="E113" s="135">
        <v>560.728</v>
      </c>
      <c r="G113" s="31"/>
    </row>
    <row r="114" spans="1:7" ht="47.25">
      <c r="A114" s="2" t="s">
        <v>86</v>
      </c>
      <c r="B114" s="18">
        <v>706</v>
      </c>
      <c r="C114" s="7" t="s">
        <v>212</v>
      </c>
      <c r="D114" s="7"/>
      <c r="E114" s="135">
        <f>E117+E119+E115</f>
        <v>43433.6</v>
      </c>
      <c r="G114" s="31"/>
    </row>
    <row r="115" spans="1:7" ht="31.5">
      <c r="A115" s="2" t="s">
        <v>91</v>
      </c>
      <c r="B115" s="18">
        <v>706</v>
      </c>
      <c r="C115" s="7" t="s">
        <v>72</v>
      </c>
      <c r="D115" s="7"/>
      <c r="E115" s="135">
        <f>E116</f>
        <v>1370.7</v>
      </c>
      <c r="G115" s="31"/>
    </row>
    <row r="116" spans="1:7" ht="15.75">
      <c r="A116" s="2" t="s">
        <v>514</v>
      </c>
      <c r="B116" s="18">
        <v>706</v>
      </c>
      <c r="C116" s="7" t="s">
        <v>72</v>
      </c>
      <c r="D116" s="7" t="s">
        <v>513</v>
      </c>
      <c r="E116" s="135">
        <v>1370.7</v>
      </c>
      <c r="G116" s="31"/>
    </row>
    <row r="117" spans="1:7" ht="31.5">
      <c r="A117" s="2" t="s">
        <v>533</v>
      </c>
      <c r="B117" s="18">
        <v>706</v>
      </c>
      <c r="C117" s="7" t="s">
        <v>76</v>
      </c>
      <c r="D117" s="7"/>
      <c r="E117" s="135">
        <f>E118</f>
        <v>144</v>
      </c>
      <c r="F117" s="125"/>
      <c r="G117" s="31"/>
    </row>
    <row r="118" spans="1:7" s="22" customFormat="1" ht="31.5">
      <c r="A118" s="2" t="s">
        <v>529</v>
      </c>
      <c r="B118" s="18">
        <v>706</v>
      </c>
      <c r="C118" s="7" t="s">
        <v>76</v>
      </c>
      <c r="D118" s="7" t="s">
        <v>503</v>
      </c>
      <c r="E118" s="135">
        <v>144</v>
      </c>
      <c r="F118" s="14"/>
      <c r="G118" s="31"/>
    </row>
    <row r="119" spans="1:7" ht="162" customHeight="1">
      <c r="A119" s="2" t="s">
        <v>292</v>
      </c>
      <c r="B119" s="18">
        <v>706</v>
      </c>
      <c r="C119" s="7" t="s">
        <v>360</v>
      </c>
      <c r="D119" s="19"/>
      <c r="E119" s="135">
        <f>E120</f>
        <v>41918.9</v>
      </c>
      <c r="G119" s="31"/>
    </row>
    <row r="120" spans="1:7" ht="15.75">
      <c r="A120" s="2" t="s">
        <v>514</v>
      </c>
      <c r="B120" s="18">
        <v>706</v>
      </c>
      <c r="C120" s="7" t="s">
        <v>360</v>
      </c>
      <c r="D120" s="7" t="s">
        <v>513</v>
      </c>
      <c r="E120" s="135">
        <v>41918.9</v>
      </c>
      <c r="G120" s="31"/>
    </row>
    <row r="121" spans="1:7" ht="47.25">
      <c r="A121" s="2" t="s">
        <v>830</v>
      </c>
      <c r="B121" s="18">
        <v>706</v>
      </c>
      <c r="C121" s="7" t="s">
        <v>829</v>
      </c>
      <c r="D121" s="7"/>
      <c r="E121" s="135">
        <v>0</v>
      </c>
      <c r="G121" s="31"/>
    </row>
    <row r="122" spans="1:7" ht="31.5">
      <c r="A122" s="2" t="s">
        <v>826</v>
      </c>
      <c r="B122" s="18">
        <v>706</v>
      </c>
      <c r="C122" s="7" t="s">
        <v>827</v>
      </c>
      <c r="D122" s="7"/>
      <c r="E122" s="135">
        <f>E123</f>
        <v>10380</v>
      </c>
      <c r="G122" s="31"/>
    </row>
    <row r="123" spans="1:7" ht="31.5">
      <c r="A123" s="2" t="s">
        <v>1119</v>
      </c>
      <c r="B123" s="18">
        <v>706</v>
      </c>
      <c r="C123" s="7" t="s">
        <v>1118</v>
      </c>
      <c r="D123" s="7"/>
      <c r="E123" s="135">
        <f>E124+E125</f>
        <v>10380</v>
      </c>
      <c r="G123" s="31"/>
    </row>
    <row r="124" spans="1:7" ht="31.5">
      <c r="A124" s="2" t="s">
        <v>509</v>
      </c>
      <c r="B124" s="18">
        <v>706</v>
      </c>
      <c r="C124" s="7" t="s">
        <v>1118</v>
      </c>
      <c r="D124" s="7" t="s">
        <v>510</v>
      </c>
      <c r="E124" s="135">
        <v>10367.4</v>
      </c>
      <c r="G124" s="31"/>
    </row>
    <row r="125" spans="1:7" ht="15.75">
      <c r="A125" s="2" t="s">
        <v>504</v>
      </c>
      <c r="B125" s="18">
        <v>706</v>
      </c>
      <c r="C125" s="7" t="s">
        <v>1118</v>
      </c>
      <c r="D125" s="7" t="s">
        <v>505</v>
      </c>
      <c r="E125" s="135">
        <v>12.6</v>
      </c>
      <c r="G125" s="31"/>
    </row>
    <row r="126" spans="1:7" ht="47.25">
      <c r="A126" s="2" t="s">
        <v>110</v>
      </c>
      <c r="B126" s="18">
        <v>706</v>
      </c>
      <c r="C126" s="7" t="s">
        <v>213</v>
      </c>
      <c r="D126" s="7"/>
      <c r="E126" s="135">
        <f>E127</f>
        <v>13624</v>
      </c>
      <c r="F126" s="125"/>
      <c r="G126" s="31"/>
    </row>
    <row r="127" spans="1:7" ht="31.5">
      <c r="A127" s="2" t="s">
        <v>216</v>
      </c>
      <c r="B127" s="18">
        <v>706</v>
      </c>
      <c r="C127" s="7" t="s">
        <v>357</v>
      </c>
      <c r="D127" s="7"/>
      <c r="E127" s="135">
        <f>E128</f>
        <v>13624</v>
      </c>
      <c r="F127" s="125"/>
      <c r="G127" s="31"/>
    </row>
    <row r="128" spans="1:7" ht="15.75">
      <c r="A128" s="2" t="s">
        <v>181</v>
      </c>
      <c r="B128" s="18">
        <v>706</v>
      </c>
      <c r="C128" s="7" t="s">
        <v>358</v>
      </c>
      <c r="D128" s="7"/>
      <c r="E128" s="135">
        <f>E129+E130+E131</f>
        <v>13624</v>
      </c>
      <c r="G128" s="31"/>
    </row>
    <row r="129" spans="1:7" ht="47.25">
      <c r="A129" s="2" t="s">
        <v>501</v>
      </c>
      <c r="B129" s="18">
        <v>706</v>
      </c>
      <c r="C129" s="7" t="s">
        <v>358</v>
      </c>
      <c r="D129" s="7" t="s">
        <v>502</v>
      </c>
      <c r="E129" s="135">
        <v>12265</v>
      </c>
      <c r="G129" s="31"/>
    </row>
    <row r="130" spans="1:7" ht="31.5">
      <c r="A130" s="2" t="s">
        <v>529</v>
      </c>
      <c r="B130" s="18">
        <v>706</v>
      </c>
      <c r="C130" s="7" t="s">
        <v>358</v>
      </c>
      <c r="D130" s="7" t="s">
        <v>503</v>
      </c>
      <c r="E130" s="135">
        <v>1358</v>
      </c>
      <c r="G130" s="31"/>
    </row>
    <row r="131" spans="1:7" ht="15.75">
      <c r="A131" s="2" t="s">
        <v>504</v>
      </c>
      <c r="B131" s="18">
        <v>706</v>
      </c>
      <c r="C131" s="7" t="s">
        <v>358</v>
      </c>
      <c r="D131" s="7" t="s">
        <v>505</v>
      </c>
      <c r="E131" s="135">
        <v>1</v>
      </c>
      <c r="G131" s="31"/>
    </row>
    <row r="132" spans="1:7" ht="34.5" customHeight="1">
      <c r="A132" s="2" t="s">
        <v>218</v>
      </c>
      <c r="B132" s="18">
        <v>706</v>
      </c>
      <c r="C132" s="7" t="s">
        <v>219</v>
      </c>
      <c r="D132" s="7"/>
      <c r="E132" s="135">
        <f>E133+E138+E143+E148</f>
        <v>62079.299999999996</v>
      </c>
      <c r="G132" s="31"/>
    </row>
    <row r="133" spans="1:7" ht="31.5">
      <c r="A133" s="2" t="s">
        <v>220</v>
      </c>
      <c r="B133" s="18">
        <v>706</v>
      </c>
      <c r="C133" s="7" t="s">
        <v>221</v>
      </c>
      <c r="D133" s="7"/>
      <c r="E133" s="135">
        <f>E136+E134</f>
        <v>13147</v>
      </c>
      <c r="G133" s="31"/>
    </row>
    <row r="134" spans="1:7" ht="31.5">
      <c r="A134" s="2" t="s">
        <v>1047</v>
      </c>
      <c r="B134" s="18">
        <v>706</v>
      </c>
      <c r="C134" s="7" t="s">
        <v>1121</v>
      </c>
      <c r="D134" s="7"/>
      <c r="E134" s="135">
        <f>E135</f>
        <v>119.32</v>
      </c>
      <c r="G134" s="31"/>
    </row>
    <row r="135" spans="1:7" ht="31.5">
      <c r="A135" s="2" t="s">
        <v>509</v>
      </c>
      <c r="B135" s="18">
        <v>706</v>
      </c>
      <c r="C135" s="7" t="s">
        <v>1121</v>
      </c>
      <c r="D135" s="7" t="s">
        <v>510</v>
      </c>
      <c r="E135" s="135">
        <v>119.32</v>
      </c>
      <c r="G135" s="31"/>
    </row>
    <row r="136" spans="1:7" ht="15.75">
      <c r="A136" s="2" t="s">
        <v>515</v>
      </c>
      <c r="B136" s="18">
        <v>706</v>
      </c>
      <c r="C136" s="7" t="s">
        <v>222</v>
      </c>
      <c r="D136" s="7"/>
      <c r="E136" s="135">
        <f>E137</f>
        <v>13027.68</v>
      </c>
      <c r="G136" s="31"/>
    </row>
    <row r="137" spans="1:7" ht="31.5">
      <c r="A137" s="2" t="s">
        <v>509</v>
      </c>
      <c r="B137" s="18">
        <v>706</v>
      </c>
      <c r="C137" s="7" t="s">
        <v>222</v>
      </c>
      <c r="D137" s="7" t="s">
        <v>510</v>
      </c>
      <c r="E137" s="135">
        <v>13027.68</v>
      </c>
      <c r="G137" s="31"/>
    </row>
    <row r="138" spans="1:7" ht="31.5">
      <c r="A138" s="2" t="s">
        <v>223</v>
      </c>
      <c r="B138" s="18">
        <v>706</v>
      </c>
      <c r="C138" s="7" t="s">
        <v>224</v>
      </c>
      <c r="D138" s="7"/>
      <c r="E138" s="135">
        <f>E141+E139</f>
        <v>44851</v>
      </c>
      <c r="G138" s="31"/>
    </row>
    <row r="139" spans="1:7" ht="31.5">
      <c r="A139" s="2" t="s">
        <v>1047</v>
      </c>
      <c r="B139" s="18">
        <v>706</v>
      </c>
      <c r="C139" s="7" t="s">
        <v>1120</v>
      </c>
      <c r="D139" s="7"/>
      <c r="E139" s="135">
        <f>E140</f>
        <v>76.75</v>
      </c>
      <c r="G139" s="31"/>
    </row>
    <row r="140" spans="1:7" ht="31.5">
      <c r="A140" s="2" t="s">
        <v>509</v>
      </c>
      <c r="B140" s="18">
        <v>706</v>
      </c>
      <c r="C140" s="7" t="s">
        <v>1120</v>
      </c>
      <c r="D140" s="7" t="s">
        <v>510</v>
      </c>
      <c r="E140" s="135">
        <v>76.75</v>
      </c>
      <c r="G140" s="31"/>
    </row>
    <row r="141" spans="1:7" ht="15.75">
      <c r="A141" s="2" t="s">
        <v>940</v>
      </c>
      <c r="B141" s="18">
        <v>706</v>
      </c>
      <c r="C141" s="7" t="s">
        <v>939</v>
      </c>
      <c r="D141" s="7"/>
      <c r="E141" s="135">
        <f>E142</f>
        <v>44774.25</v>
      </c>
      <c r="G141" s="31"/>
    </row>
    <row r="142" spans="1:7" ht="31.5">
      <c r="A142" s="2" t="s">
        <v>509</v>
      </c>
      <c r="B142" s="18">
        <v>706</v>
      </c>
      <c r="C142" s="7" t="s">
        <v>939</v>
      </c>
      <c r="D142" s="7" t="s">
        <v>510</v>
      </c>
      <c r="E142" s="135">
        <v>44774.25</v>
      </c>
      <c r="G142" s="31"/>
    </row>
    <row r="143" spans="1:7" ht="31.5">
      <c r="A143" s="2" t="s">
        <v>6</v>
      </c>
      <c r="B143" s="18">
        <v>706</v>
      </c>
      <c r="C143" s="7" t="s">
        <v>225</v>
      </c>
      <c r="D143" s="7"/>
      <c r="E143" s="135">
        <f>E146+E144</f>
        <v>2795.1</v>
      </c>
      <c r="G143" s="31"/>
    </row>
    <row r="144" spans="1:7" ht="31.5">
      <c r="A144" s="2" t="s">
        <v>927</v>
      </c>
      <c r="B144" s="18">
        <v>706</v>
      </c>
      <c r="C144" s="7" t="s">
        <v>926</v>
      </c>
      <c r="D144" s="7"/>
      <c r="E144" s="135">
        <f>E145</f>
        <v>345.1</v>
      </c>
      <c r="G144" s="31"/>
    </row>
    <row r="145" spans="1:7" ht="31.5">
      <c r="A145" s="2" t="s">
        <v>509</v>
      </c>
      <c r="B145" s="18">
        <v>706</v>
      </c>
      <c r="C145" s="7" t="s">
        <v>926</v>
      </c>
      <c r="D145" s="7" t="s">
        <v>510</v>
      </c>
      <c r="E145" s="135">
        <v>345.1</v>
      </c>
      <c r="G145" s="31"/>
    </row>
    <row r="146" spans="1:7" ht="15.75">
      <c r="A146" s="2" t="s">
        <v>434</v>
      </c>
      <c r="B146" s="18">
        <v>706</v>
      </c>
      <c r="C146" s="7" t="s">
        <v>226</v>
      </c>
      <c r="D146" s="7"/>
      <c r="E146" s="135">
        <f>E147</f>
        <v>2450</v>
      </c>
      <c r="G146" s="31"/>
    </row>
    <row r="147" spans="1:7" ht="31.5">
      <c r="A147" s="2" t="s">
        <v>509</v>
      </c>
      <c r="B147" s="18">
        <v>706</v>
      </c>
      <c r="C147" s="7" t="s">
        <v>226</v>
      </c>
      <c r="D147" s="7" t="s">
        <v>510</v>
      </c>
      <c r="E147" s="135">
        <v>2450</v>
      </c>
      <c r="G147" s="31"/>
    </row>
    <row r="148" spans="1:7" ht="31.5">
      <c r="A148" s="2" t="s">
        <v>980</v>
      </c>
      <c r="B148" s="18">
        <v>706</v>
      </c>
      <c r="C148" s="7" t="s">
        <v>981</v>
      </c>
      <c r="D148" s="7"/>
      <c r="E148" s="135">
        <f>E149</f>
        <v>1286.2</v>
      </c>
      <c r="G148" s="31"/>
    </row>
    <row r="149" spans="1:7" ht="47.25">
      <c r="A149" s="2" t="s">
        <v>1055</v>
      </c>
      <c r="B149" s="18">
        <v>706</v>
      </c>
      <c r="C149" s="7" t="s">
        <v>1056</v>
      </c>
      <c r="D149" s="7"/>
      <c r="E149" s="135">
        <f>E150</f>
        <v>1286.2</v>
      </c>
      <c r="G149" s="31"/>
    </row>
    <row r="150" spans="1:7" ht="31.5">
      <c r="A150" s="2" t="s">
        <v>509</v>
      </c>
      <c r="B150" s="18">
        <v>706</v>
      </c>
      <c r="C150" s="7" t="s">
        <v>1056</v>
      </c>
      <c r="D150" s="7" t="s">
        <v>510</v>
      </c>
      <c r="E150" s="135">
        <v>1286.2</v>
      </c>
      <c r="G150" s="31"/>
    </row>
    <row r="151" spans="1:7" ht="47.25">
      <c r="A151" s="2" t="s">
        <v>0</v>
      </c>
      <c r="B151" s="18">
        <v>706</v>
      </c>
      <c r="C151" s="7" t="s">
        <v>227</v>
      </c>
      <c r="D151" s="7"/>
      <c r="E151" s="135">
        <f>E153</f>
        <v>2300</v>
      </c>
      <c r="G151" s="31"/>
    </row>
    <row r="152" spans="1:7" ht="31.5">
      <c r="A152" s="2" t="s">
        <v>544</v>
      </c>
      <c r="B152" s="18">
        <v>706</v>
      </c>
      <c r="C152" s="7" t="s">
        <v>228</v>
      </c>
      <c r="D152" s="7"/>
      <c r="E152" s="135">
        <f>E153</f>
        <v>2300</v>
      </c>
      <c r="G152" s="31"/>
    </row>
    <row r="153" spans="1:7" ht="15.75">
      <c r="A153" s="2" t="s">
        <v>392</v>
      </c>
      <c r="B153" s="18">
        <v>706</v>
      </c>
      <c r="C153" s="7" t="s">
        <v>61</v>
      </c>
      <c r="D153" s="7"/>
      <c r="E153" s="135">
        <f>E154</f>
        <v>2300</v>
      </c>
      <c r="G153" s="31"/>
    </row>
    <row r="154" spans="1:7" ht="15.75">
      <c r="A154" s="2" t="s">
        <v>504</v>
      </c>
      <c r="B154" s="18">
        <v>706</v>
      </c>
      <c r="C154" s="7" t="s">
        <v>61</v>
      </c>
      <c r="D154" s="7" t="s">
        <v>505</v>
      </c>
      <c r="E154" s="135">
        <v>2300</v>
      </c>
      <c r="G154" s="31"/>
    </row>
    <row r="155" spans="1:7" ht="47.25">
      <c r="A155" s="2" t="s">
        <v>1</v>
      </c>
      <c r="B155" s="18">
        <v>706</v>
      </c>
      <c r="C155" s="7" t="s">
        <v>229</v>
      </c>
      <c r="D155" s="7"/>
      <c r="E155" s="135">
        <f>E156+E171+E175</f>
        <v>11063.5</v>
      </c>
      <c r="G155" s="31"/>
    </row>
    <row r="156" spans="1:7" ht="31.5">
      <c r="A156" s="58" t="s">
        <v>340</v>
      </c>
      <c r="B156" s="18">
        <v>706</v>
      </c>
      <c r="C156" s="25" t="s">
        <v>329</v>
      </c>
      <c r="D156" s="25"/>
      <c r="E156" s="138">
        <f>E157+E163+E166</f>
        <v>6424</v>
      </c>
      <c r="G156" s="31"/>
    </row>
    <row r="157" spans="1:7" ht="31.5">
      <c r="A157" s="2" t="s">
        <v>539</v>
      </c>
      <c r="B157" s="18">
        <v>706</v>
      </c>
      <c r="C157" s="7" t="s">
        <v>330</v>
      </c>
      <c r="D157" s="7"/>
      <c r="E157" s="135">
        <f>E160+E158</f>
        <v>2600</v>
      </c>
      <c r="G157" s="31"/>
    </row>
    <row r="158" spans="1:7" ht="15.75">
      <c r="A158" s="2" t="s">
        <v>950</v>
      </c>
      <c r="B158" s="18">
        <v>706</v>
      </c>
      <c r="C158" s="7" t="s">
        <v>951</v>
      </c>
      <c r="D158" s="7"/>
      <c r="E158" s="135">
        <v>2600</v>
      </c>
      <c r="G158" s="31"/>
    </row>
    <row r="159" spans="1:7" ht="15.75">
      <c r="A159" s="2" t="s">
        <v>504</v>
      </c>
      <c r="B159" s="18">
        <v>706</v>
      </c>
      <c r="C159" s="7" t="s">
        <v>951</v>
      </c>
      <c r="D159" s="7" t="s">
        <v>505</v>
      </c>
      <c r="E159" s="135">
        <v>2600</v>
      </c>
      <c r="G159" s="31"/>
    </row>
    <row r="160" spans="1:7" ht="15.75" hidden="1">
      <c r="A160" s="2"/>
      <c r="B160" s="18"/>
      <c r="C160" s="7"/>
      <c r="D160" s="7"/>
      <c r="E160" s="135"/>
      <c r="G160" s="31"/>
    </row>
    <row r="161" spans="1:7" ht="15.75" hidden="1">
      <c r="A161" s="2"/>
      <c r="B161" s="18"/>
      <c r="C161" s="7"/>
      <c r="D161" s="7"/>
      <c r="E161" s="135"/>
      <c r="G161" s="31"/>
    </row>
    <row r="162" spans="1:7" ht="31.5">
      <c r="A162" s="2" t="s">
        <v>1092</v>
      </c>
      <c r="B162" s="18">
        <v>706</v>
      </c>
      <c r="C162" s="7" t="s">
        <v>841</v>
      </c>
      <c r="D162" s="7"/>
      <c r="E162" s="135">
        <v>0</v>
      </c>
      <c r="G162" s="31"/>
    </row>
    <row r="163" spans="1:7" ht="31.5">
      <c r="A163" s="2" t="s">
        <v>840</v>
      </c>
      <c r="B163" s="18">
        <v>706</v>
      </c>
      <c r="C163" s="7" t="s">
        <v>341</v>
      </c>
      <c r="D163" s="7"/>
      <c r="E163" s="135">
        <f>E164</f>
        <v>2824</v>
      </c>
      <c r="G163" s="31"/>
    </row>
    <row r="164" spans="1:7" ht="31.5">
      <c r="A164" s="2" t="s">
        <v>506</v>
      </c>
      <c r="B164" s="18">
        <v>706</v>
      </c>
      <c r="C164" s="7" t="s">
        <v>342</v>
      </c>
      <c r="D164" s="7"/>
      <c r="E164" s="135">
        <f>E165</f>
        <v>2824</v>
      </c>
      <c r="G164" s="31"/>
    </row>
    <row r="165" spans="1:7" ht="31.5">
      <c r="A165" s="2" t="s">
        <v>509</v>
      </c>
      <c r="B165" s="18">
        <v>706</v>
      </c>
      <c r="C165" s="7" t="s">
        <v>342</v>
      </c>
      <c r="D165" s="7" t="s">
        <v>510</v>
      </c>
      <c r="E165" s="135">
        <v>2824</v>
      </c>
      <c r="G165" s="31"/>
    </row>
    <row r="166" spans="1:7" s="22" customFormat="1" ht="63">
      <c r="A166" s="2" t="s">
        <v>57</v>
      </c>
      <c r="B166" s="18">
        <v>706</v>
      </c>
      <c r="C166" s="7" t="s">
        <v>343</v>
      </c>
      <c r="D166" s="7"/>
      <c r="E166" s="135">
        <f>E167</f>
        <v>1000</v>
      </c>
      <c r="F166" s="14"/>
      <c r="G166" s="31"/>
    </row>
    <row r="167" spans="1:7" s="22" customFormat="1" ht="15.75">
      <c r="A167" s="2" t="s">
        <v>118</v>
      </c>
      <c r="B167" s="18">
        <v>706</v>
      </c>
      <c r="C167" s="7" t="s">
        <v>346</v>
      </c>
      <c r="D167" s="7"/>
      <c r="E167" s="135">
        <f>E168+E169+E170</f>
        <v>1000</v>
      </c>
      <c r="F167" s="14"/>
      <c r="G167" s="31"/>
    </row>
    <row r="168" spans="1:7" s="22" customFormat="1" ht="31.5">
      <c r="A168" s="2" t="s">
        <v>529</v>
      </c>
      <c r="B168" s="18">
        <v>706</v>
      </c>
      <c r="C168" s="7" t="s">
        <v>346</v>
      </c>
      <c r="D168" s="7" t="s">
        <v>503</v>
      </c>
      <c r="E168" s="135">
        <v>420</v>
      </c>
      <c r="F168" s="14"/>
      <c r="G168" s="31"/>
    </row>
    <row r="169" spans="1:7" s="22" customFormat="1" ht="15.75">
      <c r="A169" s="2" t="s">
        <v>514</v>
      </c>
      <c r="B169" s="18">
        <v>706</v>
      </c>
      <c r="C169" s="7" t="s">
        <v>346</v>
      </c>
      <c r="D169" s="7" t="s">
        <v>513</v>
      </c>
      <c r="E169" s="135">
        <v>80</v>
      </c>
      <c r="F169" s="14"/>
      <c r="G169" s="31"/>
    </row>
    <row r="170" spans="1:7" s="22" customFormat="1" ht="15.75">
      <c r="A170" s="2" t="s">
        <v>504</v>
      </c>
      <c r="B170" s="18">
        <v>706</v>
      </c>
      <c r="C170" s="7" t="s">
        <v>346</v>
      </c>
      <c r="D170" s="7" t="s">
        <v>505</v>
      </c>
      <c r="E170" s="135">
        <v>500</v>
      </c>
      <c r="F170" s="14"/>
      <c r="G170" s="31"/>
    </row>
    <row r="171" spans="1:7" s="22" customFormat="1" ht="15.75">
      <c r="A171" s="2" t="s">
        <v>335</v>
      </c>
      <c r="B171" s="18">
        <v>706</v>
      </c>
      <c r="C171" s="7" t="s">
        <v>332</v>
      </c>
      <c r="D171" s="7"/>
      <c r="E171" s="135">
        <f>E172</f>
        <v>500</v>
      </c>
      <c r="F171" s="14"/>
      <c r="G171" s="31"/>
    </row>
    <row r="172" spans="1:7" s="22" customFormat="1" ht="15.75">
      <c r="A172" s="2" t="s">
        <v>338</v>
      </c>
      <c r="B172" s="18">
        <v>706</v>
      </c>
      <c r="C172" s="7" t="s">
        <v>333</v>
      </c>
      <c r="D172" s="7"/>
      <c r="E172" s="135">
        <f>E173</f>
        <v>500</v>
      </c>
      <c r="F172" s="14"/>
      <c r="G172" s="31"/>
    </row>
    <row r="173" spans="1:7" s="22" customFormat="1" ht="15.75">
      <c r="A173" s="2" t="s">
        <v>952</v>
      </c>
      <c r="B173" s="18">
        <v>706</v>
      </c>
      <c r="C173" s="7" t="s">
        <v>953</v>
      </c>
      <c r="D173" s="7"/>
      <c r="E173" s="135">
        <f>E174</f>
        <v>500</v>
      </c>
      <c r="F173" s="14"/>
      <c r="G173" s="31"/>
    </row>
    <row r="174" spans="1:7" s="22" customFormat="1" ht="15.75">
      <c r="A174" s="2" t="s">
        <v>504</v>
      </c>
      <c r="B174" s="18">
        <v>706</v>
      </c>
      <c r="C174" s="7" t="s">
        <v>953</v>
      </c>
      <c r="D174" s="7" t="s">
        <v>505</v>
      </c>
      <c r="E174" s="135">
        <v>500</v>
      </c>
      <c r="F174" s="14"/>
      <c r="G174" s="31"/>
    </row>
    <row r="175" spans="1:7" s="22" customFormat="1" ht="31.5">
      <c r="A175" s="58" t="s">
        <v>339</v>
      </c>
      <c r="B175" s="18">
        <v>706</v>
      </c>
      <c r="C175" s="25" t="s">
        <v>336</v>
      </c>
      <c r="D175" s="25"/>
      <c r="E175" s="138">
        <f>E176</f>
        <v>4139.5</v>
      </c>
      <c r="F175" s="14"/>
      <c r="G175" s="31"/>
    </row>
    <row r="176" spans="1:7" s="22" customFormat="1" ht="31.5">
      <c r="A176" s="2" t="s">
        <v>87</v>
      </c>
      <c r="B176" s="18">
        <v>706</v>
      </c>
      <c r="C176" s="7" t="s">
        <v>337</v>
      </c>
      <c r="D176" s="7"/>
      <c r="E176" s="135">
        <f>E177+E179</f>
        <v>4139.5</v>
      </c>
      <c r="F176" s="14"/>
      <c r="G176" s="31"/>
    </row>
    <row r="177" spans="1:7" s="22" customFormat="1" ht="47.25">
      <c r="A177" s="2" t="s">
        <v>540</v>
      </c>
      <c r="B177" s="18">
        <v>706</v>
      </c>
      <c r="C177" s="7" t="s">
        <v>344</v>
      </c>
      <c r="D177" s="7"/>
      <c r="E177" s="135">
        <f>E178</f>
        <v>672.4</v>
      </c>
      <c r="F177" s="14"/>
      <c r="G177" s="31"/>
    </row>
    <row r="178" spans="1:7" s="22" customFormat="1" ht="31.5">
      <c r="A178" s="2" t="s">
        <v>529</v>
      </c>
      <c r="B178" s="18">
        <v>706</v>
      </c>
      <c r="C178" s="7" t="s">
        <v>344</v>
      </c>
      <c r="D178" s="7" t="s">
        <v>503</v>
      </c>
      <c r="E178" s="135">
        <v>672.4</v>
      </c>
      <c r="F178" s="14"/>
      <c r="G178" s="31"/>
    </row>
    <row r="179" spans="1:7" ht="31.5">
      <c r="A179" s="2" t="s">
        <v>541</v>
      </c>
      <c r="B179" s="18">
        <v>706</v>
      </c>
      <c r="C179" s="7" t="s">
        <v>345</v>
      </c>
      <c r="D179" s="7"/>
      <c r="E179" s="135">
        <f>E180</f>
        <v>3467.1</v>
      </c>
      <c r="G179" s="31"/>
    </row>
    <row r="180" spans="1:7" s="22" customFormat="1" ht="31.5">
      <c r="A180" s="2" t="s">
        <v>529</v>
      </c>
      <c r="B180" s="18">
        <v>706</v>
      </c>
      <c r="C180" s="7" t="s">
        <v>345</v>
      </c>
      <c r="D180" s="7" t="s">
        <v>503</v>
      </c>
      <c r="E180" s="135">
        <v>3467.1</v>
      </c>
      <c r="F180" s="14"/>
      <c r="G180" s="31"/>
    </row>
    <row r="181" spans="1:7" ht="31.5">
      <c r="A181" s="2" t="s">
        <v>2</v>
      </c>
      <c r="B181" s="18">
        <v>706</v>
      </c>
      <c r="C181" s="7" t="s">
        <v>230</v>
      </c>
      <c r="D181" s="7"/>
      <c r="E181" s="135">
        <f>E182+E201+E208+E211+E215</f>
        <v>138474.3</v>
      </c>
      <c r="G181" s="31"/>
    </row>
    <row r="182" spans="1:7" s="22" customFormat="1" ht="47.25">
      <c r="A182" s="2" t="s">
        <v>232</v>
      </c>
      <c r="B182" s="18">
        <v>706</v>
      </c>
      <c r="C182" s="7" t="s">
        <v>231</v>
      </c>
      <c r="D182" s="7"/>
      <c r="E182" s="135">
        <f>E192+E197+E199+E187+E185+E183+E190+E195</f>
        <v>94497.2</v>
      </c>
      <c r="F182" s="14"/>
      <c r="G182" s="31"/>
    </row>
    <row r="183" spans="1:7" s="22" customFormat="1" ht="15.75">
      <c r="A183" s="2" t="s">
        <v>1052</v>
      </c>
      <c r="B183" s="18">
        <v>706</v>
      </c>
      <c r="C183" s="7" t="s">
        <v>1053</v>
      </c>
      <c r="D183" s="7"/>
      <c r="E183" s="135">
        <f>E184</f>
        <v>150</v>
      </c>
      <c r="F183" s="14"/>
      <c r="G183" s="31"/>
    </row>
    <row r="184" spans="1:7" s="22" customFormat="1" ht="31.5">
      <c r="A184" s="2" t="s">
        <v>509</v>
      </c>
      <c r="B184" s="18">
        <v>706</v>
      </c>
      <c r="C184" s="7" t="s">
        <v>1053</v>
      </c>
      <c r="D184" s="7" t="s">
        <v>510</v>
      </c>
      <c r="E184" s="135">
        <v>150</v>
      </c>
      <c r="F184" s="14"/>
      <c r="G184" s="31"/>
    </row>
    <row r="185" spans="1:7" s="22" customFormat="1" ht="47.25">
      <c r="A185" s="2" t="s">
        <v>783</v>
      </c>
      <c r="B185" s="18">
        <v>706</v>
      </c>
      <c r="C185" s="7" t="s">
        <v>564</v>
      </c>
      <c r="D185" s="7"/>
      <c r="E185" s="135">
        <f>E186</f>
        <v>1838</v>
      </c>
      <c r="F185" s="14"/>
      <c r="G185" s="31"/>
    </row>
    <row r="186" spans="1:7" s="22" customFormat="1" ht="31.5">
      <c r="A186" s="2" t="s">
        <v>509</v>
      </c>
      <c r="B186" s="18">
        <v>706</v>
      </c>
      <c r="C186" s="7" t="s">
        <v>564</v>
      </c>
      <c r="D186" s="7" t="s">
        <v>510</v>
      </c>
      <c r="E186" s="135">
        <v>1838</v>
      </c>
      <c r="F186" s="14"/>
      <c r="G186" s="31"/>
    </row>
    <row r="187" spans="1:7" s="22" customFormat="1" ht="36.75" customHeight="1">
      <c r="A187" s="2" t="s">
        <v>616</v>
      </c>
      <c r="B187" s="18">
        <v>706</v>
      </c>
      <c r="C187" s="7" t="s">
        <v>45</v>
      </c>
      <c r="D187" s="7"/>
      <c r="E187" s="135">
        <f>E189+E188</f>
        <v>38517.2</v>
      </c>
      <c r="F187" s="14"/>
      <c r="G187" s="31"/>
    </row>
    <row r="188" spans="1:7" s="22" customFormat="1" ht="15.75">
      <c r="A188" s="2" t="s">
        <v>398</v>
      </c>
      <c r="B188" s="18">
        <v>706</v>
      </c>
      <c r="C188" s="7" t="s">
        <v>45</v>
      </c>
      <c r="D188" s="7" t="s">
        <v>512</v>
      </c>
      <c r="E188" s="135">
        <v>9763.2</v>
      </c>
      <c r="F188" s="14"/>
      <c r="G188" s="31"/>
    </row>
    <row r="189" spans="1:7" s="22" customFormat="1" ht="31.5">
      <c r="A189" s="2" t="s">
        <v>509</v>
      </c>
      <c r="B189" s="18">
        <v>706</v>
      </c>
      <c r="C189" s="7" t="s">
        <v>45</v>
      </c>
      <c r="D189" s="7" t="s">
        <v>510</v>
      </c>
      <c r="E189" s="135">
        <v>28754</v>
      </c>
      <c r="F189" s="14"/>
      <c r="G189" s="31"/>
    </row>
    <row r="190" spans="1:7" s="22" customFormat="1" ht="31.5">
      <c r="A190" s="2" t="s">
        <v>1047</v>
      </c>
      <c r="B190" s="18">
        <v>706</v>
      </c>
      <c r="C190" s="7" t="s">
        <v>1054</v>
      </c>
      <c r="D190" s="7"/>
      <c r="E190" s="135">
        <f>E191</f>
        <v>56.98</v>
      </c>
      <c r="F190" s="14"/>
      <c r="G190" s="31"/>
    </row>
    <row r="191" spans="1:7" s="22" customFormat="1" ht="31.5">
      <c r="A191" s="2" t="s">
        <v>509</v>
      </c>
      <c r="B191" s="18">
        <v>706</v>
      </c>
      <c r="C191" s="7" t="s">
        <v>1054</v>
      </c>
      <c r="D191" s="7" t="s">
        <v>510</v>
      </c>
      <c r="E191" s="135">
        <v>56.98</v>
      </c>
      <c r="F191" s="14"/>
      <c r="G191" s="31"/>
    </row>
    <row r="192" spans="1:7" s="22" customFormat="1" ht="15.75">
      <c r="A192" s="2" t="s">
        <v>526</v>
      </c>
      <c r="B192" s="18">
        <v>706</v>
      </c>
      <c r="C192" s="7" t="s">
        <v>233</v>
      </c>
      <c r="D192" s="7"/>
      <c r="E192" s="135">
        <f>E194+E193</f>
        <v>34094</v>
      </c>
      <c r="F192" s="14"/>
      <c r="G192" s="31"/>
    </row>
    <row r="193" spans="1:7" s="22" customFormat="1" ht="15.75">
      <c r="A193" s="2" t="s">
        <v>398</v>
      </c>
      <c r="B193" s="18">
        <v>706</v>
      </c>
      <c r="C193" s="7" t="s">
        <v>233</v>
      </c>
      <c r="D193" s="7" t="s">
        <v>512</v>
      </c>
      <c r="E193" s="135">
        <v>1100</v>
      </c>
      <c r="F193" s="14"/>
      <c r="G193" s="31"/>
    </row>
    <row r="194" spans="1:7" ht="31.5">
      <c r="A194" s="2" t="s">
        <v>509</v>
      </c>
      <c r="B194" s="18">
        <v>706</v>
      </c>
      <c r="C194" s="7" t="s">
        <v>233</v>
      </c>
      <c r="D194" s="7" t="s">
        <v>510</v>
      </c>
      <c r="E194" s="135">
        <v>32994</v>
      </c>
      <c r="G194" s="31"/>
    </row>
    <row r="195" spans="1:7" ht="15.75">
      <c r="A195" s="2" t="s">
        <v>1117</v>
      </c>
      <c r="B195" s="18">
        <v>706</v>
      </c>
      <c r="C195" s="7" t="s">
        <v>1116</v>
      </c>
      <c r="D195" s="7"/>
      <c r="E195" s="135">
        <f>E196</f>
        <v>635</v>
      </c>
      <c r="G195" s="31"/>
    </row>
    <row r="196" spans="1:7" ht="15.75">
      <c r="A196" s="2" t="s">
        <v>398</v>
      </c>
      <c r="B196" s="18">
        <v>706</v>
      </c>
      <c r="C196" s="7" t="s">
        <v>1116</v>
      </c>
      <c r="D196" s="7" t="s">
        <v>512</v>
      </c>
      <c r="E196" s="135">
        <v>635</v>
      </c>
      <c r="G196" s="31"/>
    </row>
    <row r="197" spans="1:7" ht="15.75">
      <c r="A197" s="2" t="s">
        <v>430</v>
      </c>
      <c r="B197" s="18">
        <v>706</v>
      </c>
      <c r="C197" s="7" t="s">
        <v>234</v>
      </c>
      <c r="D197" s="7"/>
      <c r="E197" s="135">
        <f>E198</f>
        <v>18856.02</v>
      </c>
      <c r="G197" s="31"/>
    </row>
    <row r="198" spans="1:7" ht="34.5" customHeight="1">
      <c r="A198" s="2" t="s">
        <v>509</v>
      </c>
      <c r="B198" s="18">
        <v>706</v>
      </c>
      <c r="C198" s="7" t="s">
        <v>234</v>
      </c>
      <c r="D198" s="7" t="s">
        <v>510</v>
      </c>
      <c r="E198" s="135">
        <v>18856.02</v>
      </c>
      <c r="G198" s="31"/>
    </row>
    <row r="199" spans="1:7" ht="15.75">
      <c r="A199" s="2" t="s">
        <v>527</v>
      </c>
      <c r="B199" s="18">
        <v>706</v>
      </c>
      <c r="C199" s="7" t="s">
        <v>235</v>
      </c>
      <c r="D199" s="7"/>
      <c r="E199" s="135">
        <f>E200</f>
        <v>350</v>
      </c>
      <c r="G199" s="31"/>
    </row>
    <row r="200" spans="1:7" ht="31.5">
      <c r="A200" s="2" t="s">
        <v>529</v>
      </c>
      <c r="B200" s="18">
        <v>706</v>
      </c>
      <c r="C200" s="7" t="s">
        <v>235</v>
      </c>
      <c r="D200" s="7" t="s">
        <v>503</v>
      </c>
      <c r="E200" s="135">
        <v>350</v>
      </c>
      <c r="G200" s="31"/>
    </row>
    <row r="201" spans="1:7" ht="31.5">
      <c r="A201" s="2" t="s">
        <v>4</v>
      </c>
      <c r="B201" s="18">
        <v>706</v>
      </c>
      <c r="C201" s="7" t="s">
        <v>236</v>
      </c>
      <c r="D201" s="7"/>
      <c r="E201" s="135">
        <f>E206+E202+E204</f>
        <v>38568.100000000006</v>
      </c>
      <c r="G201" s="31"/>
    </row>
    <row r="202" spans="1:7" ht="47.25">
      <c r="A202" s="2" t="s">
        <v>615</v>
      </c>
      <c r="B202" s="18">
        <v>706</v>
      </c>
      <c r="C202" s="7" t="s">
        <v>44</v>
      </c>
      <c r="D202" s="7"/>
      <c r="E202" s="135">
        <f>E203</f>
        <v>10671.1</v>
      </c>
      <c r="G202" s="31"/>
    </row>
    <row r="203" spans="1:7" ht="31.5">
      <c r="A203" s="2" t="s">
        <v>509</v>
      </c>
      <c r="B203" s="18">
        <v>706</v>
      </c>
      <c r="C203" s="7" t="s">
        <v>44</v>
      </c>
      <c r="D203" s="7" t="s">
        <v>510</v>
      </c>
      <c r="E203" s="135">
        <v>10671.1</v>
      </c>
      <c r="G203" s="31"/>
    </row>
    <row r="204" spans="1:7" ht="31.5">
      <c r="A204" s="2" t="s">
        <v>1047</v>
      </c>
      <c r="B204" s="18">
        <v>706</v>
      </c>
      <c r="C204" s="7" t="s">
        <v>1108</v>
      </c>
      <c r="D204" s="7"/>
      <c r="E204" s="135">
        <f>E205</f>
        <v>148.98</v>
      </c>
      <c r="G204" s="31"/>
    </row>
    <row r="205" spans="1:7" ht="31.5">
      <c r="A205" s="2" t="s">
        <v>509</v>
      </c>
      <c r="B205" s="18">
        <v>706</v>
      </c>
      <c r="C205" s="7" t="s">
        <v>1108</v>
      </c>
      <c r="D205" s="7" t="s">
        <v>510</v>
      </c>
      <c r="E205" s="135">
        <v>148.98</v>
      </c>
      <c r="G205" s="31"/>
    </row>
    <row r="206" spans="1:7" ht="15.75">
      <c r="A206" s="2" t="s">
        <v>187</v>
      </c>
      <c r="B206" s="18">
        <v>706</v>
      </c>
      <c r="C206" s="7" t="s">
        <v>237</v>
      </c>
      <c r="D206" s="7"/>
      <c r="E206" s="135">
        <f>E207</f>
        <v>27748.02</v>
      </c>
      <c r="G206" s="31"/>
    </row>
    <row r="207" spans="1:7" ht="31.5">
      <c r="A207" s="2" t="s">
        <v>509</v>
      </c>
      <c r="B207" s="18">
        <v>706</v>
      </c>
      <c r="C207" s="7" t="s">
        <v>237</v>
      </c>
      <c r="D207" s="7" t="s">
        <v>510</v>
      </c>
      <c r="E207" s="135">
        <v>27748.02</v>
      </c>
      <c r="G207" s="31"/>
    </row>
    <row r="208" spans="1:7" ht="31.5">
      <c r="A208" s="2" t="s">
        <v>58</v>
      </c>
      <c r="B208" s="18">
        <v>706</v>
      </c>
      <c r="C208" s="7" t="s">
        <v>238</v>
      </c>
      <c r="D208" s="7"/>
      <c r="E208" s="135">
        <f>E209</f>
        <v>3500</v>
      </c>
      <c r="G208" s="31"/>
    </row>
    <row r="209" spans="1:7" ht="15.75">
      <c r="A209" s="2" t="s">
        <v>507</v>
      </c>
      <c r="B209" s="18">
        <v>706</v>
      </c>
      <c r="C209" s="7" t="s">
        <v>239</v>
      </c>
      <c r="D209" s="7"/>
      <c r="E209" s="135">
        <f>E210</f>
        <v>3500</v>
      </c>
      <c r="G209" s="31"/>
    </row>
    <row r="210" spans="1:7" ht="31.5">
      <c r="A210" s="2" t="s">
        <v>529</v>
      </c>
      <c r="B210" s="18">
        <v>706</v>
      </c>
      <c r="C210" s="7" t="s">
        <v>239</v>
      </c>
      <c r="D210" s="7" t="s">
        <v>503</v>
      </c>
      <c r="E210" s="135">
        <v>3500</v>
      </c>
      <c r="G210" s="31"/>
    </row>
    <row r="211" spans="1:7" ht="31.5">
      <c r="A211" s="2" t="s">
        <v>240</v>
      </c>
      <c r="B211" s="18">
        <v>706</v>
      </c>
      <c r="C211" s="7" t="s">
        <v>241</v>
      </c>
      <c r="D211" s="7"/>
      <c r="E211" s="135">
        <f>E212</f>
        <v>1007</v>
      </c>
      <c r="G211" s="31"/>
    </row>
    <row r="212" spans="1:7" ht="15.75">
      <c r="A212" s="2" t="s">
        <v>508</v>
      </c>
      <c r="B212" s="18">
        <v>706</v>
      </c>
      <c r="C212" s="7" t="s">
        <v>242</v>
      </c>
      <c r="D212" s="7"/>
      <c r="E212" s="135">
        <f>E213</f>
        <v>1007</v>
      </c>
      <c r="G212" s="31"/>
    </row>
    <row r="213" spans="1:7" ht="31.5">
      <c r="A213" s="2" t="s">
        <v>529</v>
      </c>
      <c r="B213" s="18">
        <v>706</v>
      </c>
      <c r="C213" s="7" t="s">
        <v>242</v>
      </c>
      <c r="D213" s="7" t="s">
        <v>503</v>
      </c>
      <c r="E213" s="135">
        <v>1007</v>
      </c>
      <c r="G213" s="31"/>
    </row>
    <row r="214" spans="1:7" ht="63">
      <c r="A214" s="2" t="s">
        <v>837</v>
      </c>
      <c r="B214" s="18">
        <v>706</v>
      </c>
      <c r="C214" s="7" t="s">
        <v>592</v>
      </c>
      <c r="D214" s="7"/>
      <c r="E214" s="135">
        <v>0</v>
      </c>
      <c r="G214" s="31"/>
    </row>
    <row r="215" spans="1:7" ht="63">
      <c r="A215" s="2" t="s">
        <v>75</v>
      </c>
      <c r="B215" s="18">
        <v>706</v>
      </c>
      <c r="C215" s="7" t="s">
        <v>838</v>
      </c>
      <c r="D215" s="7"/>
      <c r="E215" s="135">
        <f>E216</f>
        <v>902</v>
      </c>
      <c r="G215" s="31"/>
    </row>
    <row r="216" spans="1:7" ht="63">
      <c r="A216" s="2" t="s">
        <v>588</v>
      </c>
      <c r="B216" s="18">
        <v>706</v>
      </c>
      <c r="C216" s="7" t="s">
        <v>839</v>
      </c>
      <c r="D216" s="7"/>
      <c r="E216" s="135">
        <f>E217</f>
        <v>902</v>
      </c>
      <c r="G216" s="31"/>
    </row>
    <row r="217" spans="1:7" ht="31.5">
      <c r="A217" s="2" t="s">
        <v>509</v>
      </c>
      <c r="B217" s="18">
        <v>706</v>
      </c>
      <c r="C217" s="7" t="s">
        <v>839</v>
      </c>
      <c r="D217" s="7" t="s">
        <v>510</v>
      </c>
      <c r="E217" s="135">
        <v>902</v>
      </c>
      <c r="G217" s="31"/>
    </row>
    <row r="218" spans="1:7" ht="31.5">
      <c r="A218" s="2" t="s">
        <v>120</v>
      </c>
      <c r="B218" s="18">
        <v>706</v>
      </c>
      <c r="C218" s="7" t="s">
        <v>243</v>
      </c>
      <c r="D218" s="7"/>
      <c r="E218" s="135">
        <f>E219+E224+E236+E253+E249+E256</f>
        <v>104114.64099999999</v>
      </c>
      <c r="G218" s="31"/>
    </row>
    <row r="219" spans="1:7" ht="31.5">
      <c r="A219" s="2" t="s">
        <v>244</v>
      </c>
      <c r="B219" s="18">
        <v>706</v>
      </c>
      <c r="C219" s="7" t="s">
        <v>245</v>
      </c>
      <c r="D219" s="7"/>
      <c r="E219" s="135">
        <f>E220</f>
        <v>4747</v>
      </c>
      <c r="G219" s="31"/>
    </row>
    <row r="220" spans="1:7" ht="15.75">
      <c r="A220" s="2" t="s">
        <v>530</v>
      </c>
      <c r="B220" s="18">
        <v>706</v>
      </c>
      <c r="C220" s="7" t="s">
        <v>246</v>
      </c>
      <c r="D220" s="7"/>
      <c r="E220" s="135">
        <f>E221+E222+E223</f>
        <v>4747</v>
      </c>
      <c r="G220" s="31"/>
    </row>
    <row r="221" spans="1:7" ht="47.25">
      <c r="A221" s="2" t="s">
        <v>501</v>
      </c>
      <c r="B221" s="18">
        <v>706</v>
      </c>
      <c r="C221" s="7" t="s">
        <v>246</v>
      </c>
      <c r="D221" s="7" t="s">
        <v>502</v>
      </c>
      <c r="E221" s="135">
        <v>3860</v>
      </c>
      <c r="G221" s="31"/>
    </row>
    <row r="222" spans="1:7" ht="31.5">
      <c r="A222" s="2" t="s">
        <v>529</v>
      </c>
      <c r="B222" s="18">
        <v>706</v>
      </c>
      <c r="C222" s="7" t="s">
        <v>246</v>
      </c>
      <c r="D222" s="7" t="s">
        <v>503</v>
      </c>
      <c r="E222" s="135">
        <v>630</v>
      </c>
      <c r="G222" s="31"/>
    </row>
    <row r="223" spans="1:7" ht="15.75">
      <c r="A223" s="2" t="s">
        <v>504</v>
      </c>
      <c r="B223" s="18">
        <v>706</v>
      </c>
      <c r="C223" s="7" t="s">
        <v>246</v>
      </c>
      <c r="D223" s="7" t="s">
        <v>505</v>
      </c>
      <c r="E223" s="135">
        <v>257</v>
      </c>
      <c r="G223" s="31"/>
    </row>
    <row r="224" spans="1:7" ht="47.25">
      <c r="A224" s="2" t="s">
        <v>532</v>
      </c>
      <c r="B224" s="18">
        <v>706</v>
      </c>
      <c r="C224" s="7" t="s">
        <v>247</v>
      </c>
      <c r="D224" s="7"/>
      <c r="E224" s="135">
        <f>E225+E230+E234+E232</f>
        <v>84456</v>
      </c>
      <c r="G224" s="31"/>
    </row>
    <row r="225" spans="1:7" ht="17.25" customHeight="1">
      <c r="A225" s="2" t="s">
        <v>530</v>
      </c>
      <c r="B225" s="18">
        <v>706</v>
      </c>
      <c r="C225" s="7" t="s">
        <v>248</v>
      </c>
      <c r="D225" s="7"/>
      <c r="E225" s="135">
        <f>E226+E227+E229+E228</f>
        <v>79758</v>
      </c>
      <c r="G225" s="31"/>
    </row>
    <row r="226" spans="1:7" ht="47.25">
      <c r="A226" s="2" t="s">
        <v>501</v>
      </c>
      <c r="B226" s="18">
        <v>706</v>
      </c>
      <c r="C226" s="7" t="s">
        <v>248</v>
      </c>
      <c r="D226" s="7" t="s">
        <v>502</v>
      </c>
      <c r="E226" s="135">
        <v>59272</v>
      </c>
      <c r="G226" s="31"/>
    </row>
    <row r="227" spans="1:7" ht="31.5">
      <c r="A227" s="2" t="s">
        <v>529</v>
      </c>
      <c r="B227" s="18">
        <v>706</v>
      </c>
      <c r="C227" s="7" t="s">
        <v>248</v>
      </c>
      <c r="D227" s="7" t="s">
        <v>503</v>
      </c>
      <c r="E227" s="135">
        <v>19707.2</v>
      </c>
      <c r="G227" s="31"/>
    </row>
    <row r="228" spans="1:7" ht="15.75">
      <c r="A228" s="2" t="s">
        <v>514</v>
      </c>
      <c r="B228" s="18">
        <v>706</v>
      </c>
      <c r="C228" s="7" t="s">
        <v>248</v>
      </c>
      <c r="D228" s="7" t="s">
        <v>513</v>
      </c>
      <c r="E228" s="135">
        <v>27.8</v>
      </c>
      <c r="G228" s="31"/>
    </row>
    <row r="229" spans="1:7" ht="15.75">
      <c r="A229" s="2" t="s">
        <v>504</v>
      </c>
      <c r="B229" s="18">
        <v>706</v>
      </c>
      <c r="C229" s="7" t="s">
        <v>248</v>
      </c>
      <c r="D229" s="7" t="s">
        <v>505</v>
      </c>
      <c r="E229" s="135">
        <v>751</v>
      </c>
      <c r="G229" s="31"/>
    </row>
    <row r="230" spans="1:7" ht="31.5">
      <c r="A230" s="2" t="s">
        <v>32</v>
      </c>
      <c r="B230" s="18">
        <v>706</v>
      </c>
      <c r="C230" s="7" t="s">
        <v>249</v>
      </c>
      <c r="D230" s="7"/>
      <c r="E230" s="135">
        <f>E231</f>
        <v>3031</v>
      </c>
      <c r="G230" s="31"/>
    </row>
    <row r="231" spans="1:7" ht="47.25">
      <c r="A231" s="2" t="s">
        <v>501</v>
      </c>
      <c r="B231" s="18">
        <v>706</v>
      </c>
      <c r="C231" s="7" t="s">
        <v>249</v>
      </c>
      <c r="D231" s="7" t="s">
        <v>502</v>
      </c>
      <c r="E231" s="135">
        <v>3031</v>
      </c>
      <c r="G231" s="31"/>
    </row>
    <row r="232" spans="1:7" ht="31.5">
      <c r="A232" s="2" t="s">
        <v>1047</v>
      </c>
      <c r="B232" s="18">
        <v>706</v>
      </c>
      <c r="C232" s="7" t="s">
        <v>1080</v>
      </c>
      <c r="D232" s="7"/>
      <c r="E232" s="135">
        <f>E233</f>
        <v>25</v>
      </c>
      <c r="G232" s="31"/>
    </row>
    <row r="233" spans="1:7" ht="31.5">
      <c r="A233" s="2" t="s">
        <v>529</v>
      </c>
      <c r="B233" s="18">
        <v>706</v>
      </c>
      <c r="C233" s="7" t="s">
        <v>1080</v>
      </c>
      <c r="D233" s="7" t="s">
        <v>503</v>
      </c>
      <c r="E233" s="135">
        <v>25</v>
      </c>
      <c r="G233" s="31"/>
    </row>
    <row r="234" spans="1:7" ht="15.75">
      <c r="A234" s="2" t="s">
        <v>984</v>
      </c>
      <c r="B234" s="18">
        <v>706</v>
      </c>
      <c r="C234" s="7" t="s">
        <v>985</v>
      </c>
      <c r="D234" s="7"/>
      <c r="E234" s="135">
        <f>E235</f>
        <v>1642</v>
      </c>
      <c r="G234" s="31"/>
    </row>
    <row r="235" spans="1:7" ht="15.75">
      <c r="A235" s="2" t="s">
        <v>398</v>
      </c>
      <c r="B235" s="18">
        <v>706</v>
      </c>
      <c r="C235" s="7" t="s">
        <v>985</v>
      </c>
      <c r="D235" s="7" t="s">
        <v>512</v>
      </c>
      <c r="E235" s="135">
        <v>1642</v>
      </c>
      <c r="G235" s="31"/>
    </row>
    <row r="236" spans="1:7" ht="33" customHeight="1">
      <c r="A236" s="2" t="s">
        <v>534</v>
      </c>
      <c r="B236" s="18">
        <v>706</v>
      </c>
      <c r="C236" s="7" t="s">
        <v>250</v>
      </c>
      <c r="D236" s="7"/>
      <c r="E236" s="135">
        <f>E237+E241+E244+E246+E239</f>
        <v>9968.241</v>
      </c>
      <c r="G236" s="31"/>
    </row>
    <row r="237" spans="1:7" ht="31.5">
      <c r="A237" s="2" t="s">
        <v>537</v>
      </c>
      <c r="B237" s="18">
        <v>706</v>
      </c>
      <c r="C237" s="7" t="s">
        <v>251</v>
      </c>
      <c r="D237" s="7"/>
      <c r="E237" s="135">
        <f>E238</f>
        <v>2021.2</v>
      </c>
      <c r="G237" s="31"/>
    </row>
    <row r="238" spans="1:7" ht="15.75">
      <c r="A238" s="2" t="s">
        <v>398</v>
      </c>
      <c r="B238" s="18">
        <v>706</v>
      </c>
      <c r="C238" s="7" t="s">
        <v>251</v>
      </c>
      <c r="D238" s="7" t="s">
        <v>512</v>
      </c>
      <c r="E238" s="135">
        <v>2021.2</v>
      </c>
      <c r="G238" s="31"/>
    </row>
    <row r="239" spans="1:7" ht="47.25">
      <c r="A239" s="2" t="s">
        <v>735</v>
      </c>
      <c r="B239" s="18">
        <v>706</v>
      </c>
      <c r="C239" s="7" t="s">
        <v>736</v>
      </c>
      <c r="D239" s="7"/>
      <c r="E239" s="135">
        <f>E240</f>
        <v>31.241</v>
      </c>
      <c r="G239" s="31"/>
    </row>
    <row r="240" spans="1:7" ht="31.5">
      <c r="A240" s="2" t="s">
        <v>529</v>
      </c>
      <c r="B240" s="18">
        <v>706</v>
      </c>
      <c r="C240" s="7" t="s">
        <v>736</v>
      </c>
      <c r="D240" s="7" t="s">
        <v>503</v>
      </c>
      <c r="E240" s="135">
        <v>31.241</v>
      </c>
      <c r="G240" s="31"/>
    </row>
    <row r="241" spans="1:7" ht="31.5">
      <c r="A241" s="2" t="s">
        <v>533</v>
      </c>
      <c r="B241" s="18">
        <v>706</v>
      </c>
      <c r="C241" s="7" t="s">
        <v>254</v>
      </c>
      <c r="D241" s="7"/>
      <c r="E241" s="135">
        <f>E242+E243</f>
        <v>4888.3</v>
      </c>
      <c r="G241" s="31"/>
    </row>
    <row r="242" spans="1:7" ht="47.25">
      <c r="A242" s="2" t="s">
        <v>501</v>
      </c>
      <c r="B242" s="18">
        <v>706</v>
      </c>
      <c r="C242" s="7" t="s">
        <v>254</v>
      </c>
      <c r="D242" s="7" t="s">
        <v>502</v>
      </c>
      <c r="E242" s="135">
        <v>4106.3</v>
      </c>
      <c r="G242" s="31"/>
    </row>
    <row r="243" spans="1:7" ht="31.5">
      <c r="A243" s="2" t="s">
        <v>529</v>
      </c>
      <c r="B243" s="18">
        <v>706</v>
      </c>
      <c r="C243" s="7" t="s">
        <v>254</v>
      </c>
      <c r="D243" s="7" t="s">
        <v>503</v>
      </c>
      <c r="E243" s="135">
        <v>782</v>
      </c>
      <c r="G243" s="31"/>
    </row>
    <row r="244" spans="1:7" ht="47.25">
      <c r="A244" s="2" t="s">
        <v>535</v>
      </c>
      <c r="B244" s="18">
        <v>706</v>
      </c>
      <c r="C244" s="7" t="s">
        <v>252</v>
      </c>
      <c r="D244" s="7"/>
      <c r="E244" s="135">
        <f>E245</f>
        <v>1342.2</v>
      </c>
      <c r="G244" s="31"/>
    </row>
    <row r="245" spans="1:7" ht="47.25">
      <c r="A245" s="2" t="s">
        <v>501</v>
      </c>
      <c r="B245" s="18">
        <v>706</v>
      </c>
      <c r="C245" s="7" t="s">
        <v>252</v>
      </c>
      <c r="D245" s="7" t="s">
        <v>502</v>
      </c>
      <c r="E245" s="135">
        <v>1342.2</v>
      </c>
      <c r="G245" s="31"/>
    </row>
    <row r="246" spans="1:7" ht="31.5">
      <c r="A246" s="2" t="s">
        <v>536</v>
      </c>
      <c r="B246" s="18">
        <v>706</v>
      </c>
      <c r="C246" s="7" t="s">
        <v>253</v>
      </c>
      <c r="D246" s="7"/>
      <c r="E246" s="135">
        <f>E247+E248</f>
        <v>1685.3</v>
      </c>
      <c r="G246" s="31"/>
    </row>
    <row r="247" spans="1:7" ht="47.25">
      <c r="A247" s="2" t="s">
        <v>501</v>
      </c>
      <c r="B247" s="18">
        <v>706</v>
      </c>
      <c r="C247" s="7" t="s">
        <v>253</v>
      </c>
      <c r="D247" s="7" t="s">
        <v>502</v>
      </c>
      <c r="E247" s="135">
        <v>1553.3</v>
      </c>
      <c r="G247" s="31"/>
    </row>
    <row r="248" spans="1:7" ht="31.5">
      <c r="A248" s="2" t="s">
        <v>529</v>
      </c>
      <c r="B248" s="18">
        <v>706</v>
      </c>
      <c r="C248" s="7" t="s">
        <v>253</v>
      </c>
      <c r="D248" s="7" t="s">
        <v>503</v>
      </c>
      <c r="E248" s="135">
        <v>132</v>
      </c>
      <c r="G248" s="31"/>
    </row>
    <row r="249" spans="1:7" ht="31.5">
      <c r="A249" s="2" t="s">
        <v>833</v>
      </c>
      <c r="B249" s="18">
        <v>706</v>
      </c>
      <c r="C249" s="7" t="s">
        <v>738</v>
      </c>
      <c r="D249" s="7"/>
      <c r="E249" s="135">
        <f>E251</f>
        <v>3093</v>
      </c>
      <c r="G249" s="31"/>
    </row>
    <row r="250" spans="1:7" ht="15.75">
      <c r="A250" s="2" t="s">
        <v>1012</v>
      </c>
      <c r="B250" s="18">
        <v>706</v>
      </c>
      <c r="C250" s="7" t="s">
        <v>1013</v>
      </c>
      <c r="D250" s="7"/>
      <c r="E250" s="135">
        <f>E251</f>
        <v>3093</v>
      </c>
      <c r="G250" s="31"/>
    </row>
    <row r="251" spans="1:7" ht="15.75">
      <c r="A251" s="2" t="s">
        <v>504</v>
      </c>
      <c r="B251" s="18">
        <v>706</v>
      </c>
      <c r="C251" s="7" t="s">
        <v>1013</v>
      </c>
      <c r="D251" s="7" t="s">
        <v>505</v>
      </c>
      <c r="E251" s="135">
        <v>3093</v>
      </c>
      <c r="G251" s="31"/>
    </row>
    <row r="252" spans="1:7" ht="31.5">
      <c r="A252" s="2" t="s">
        <v>836</v>
      </c>
      <c r="B252" s="18">
        <v>706</v>
      </c>
      <c r="C252" s="7" t="s">
        <v>593</v>
      </c>
      <c r="D252" s="7"/>
      <c r="E252" s="135">
        <v>0</v>
      </c>
      <c r="G252" s="31"/>
    </row>
    <row r="253" spans="1:7" ht="31.5">
      <c r="A253" s="2" t="s">
        <v>834</v>
      </c>
      <c r="B253" s="18">
        <v>706</v>
      </c>
      <c r="C253" s="7" t="s">
        <v>767</v>
      </c>
      <c r="D253" s="7"/>
      <c r="E253" s="135">
        <f>E254</f>
        <v>578</v>
      </c>
      <c r="G253" s="31"/>
    </row>
    <row r="254" spans="1:7" ht="15.75">
      <c r="A254" s="2" t="s">
        <v>125</v>
      </c>
      <c r="B254" s="18">
        <v>706</v>
      </c>
      <c r="C254" s="7" t="s">
        <v>835</v>
      </c>
      <c r="D254" s="7"/>
      <c r="E254" s="135">
        <f>E255</f>
        <v>578</v>
      </c>
      <c r="G254" s="31"/>
    </row>
    <row r="255" spans="1:7" ht="15.75">
      <c r="A255" s="2" t="s">
        <v>514</v>
      </c>
      <c r="B255" s="18">
        <v>706</v>
      </c>
      <c r="C255" s="7" t="s">
        <v>835</v>
      </c>
      <c r="D255" s="7" t="s">
        <v>513</v>
      </c>
      <c r="E255" s="135">
        <v>578</v>
      </c>
      <c r="G255" s="31"/>
    </row>
    <row r="256" spans="1:7" ht="31.5">
      <c r="A256" s="2" t="s">
        <v>824</v>
      </c>
      <c r="B256" s="18">
        <v>706</v>
      </c>
      <c r="C256" s="7" t="s">
        <v>863</v>
      </c>
      <c r="D256" s="7"/>
      <c r="E256" s="135">
        <f>E258</f>
        <v>1272.4</v>
      </c>
      <c r="G256" s="31"/>
    </row>
    <row r="257" spans="1:7" ht="15.75">
      <c r="A257" s="2" t="s">
        <v>825</v>
      </c>
      <c r="B257" s="18">
        <v>706</v>
      </c>
      <c r="C257" s="7" t="s">
        <v>864</v>
      </c>
      <c r="D257" s="7"/>
      <c r="E257" s="135">
        <f>E258</f>
        <v>1272.4</v>
      </c>
      <c r="G257" s="31"/>
    </row>
    <row r="258" spans="1:7" ht="31.5">
      <c r="A258" s="2" t="s">
        <v>529</v>
      </c>
      <c r="B258" s="18">
        <v>706</v>
      </c>
      <c r="C258" s="7" t="s">
        <v>864</v>
      </c>
      <c r="D258" s="7" t="s">
        <v>503</v>
      </c>
      <c r="E258" s="135">
        <v>1272.4</v>
      </c>
      <c r="G258" s="31"/>
    </row>
    <row r="259" spans="1:7" ht="52.5" customHeight="1">
      <c r="A259" s="2" t="s">
        <v>255</v>
      </c>
      <c r="B259" s="18">
        <v>706</v>
      </c>
      <c r="C259" s="7" t="s">
        <v>256</v>
      </c>
      <c r="D259" s="7"/>
      <c r="E259" s="135">
        <f>E275+E278+E308+E323+E340+E345+E267+E299+E260+E272</f>
        <v>423175.174</v>
      </c>
      <c r="G259" s="31"/>
    </row>
    <row r="260" spans="1:7" ht="15.75">
      <c r="A260" s="2" t="s">
        <v>770</v>
      </c>
      <c r="B260" s="18">
        <v>706</v>
      </c>
      <c r="C260" s="7" t="s">
        <v>768</v>
      </c>
      <c r="D260" s="7"/>
      <c r="E260" s="135">
        <f>E265+E261+E263</f>
        <v>185733.856</v>
      </c>
      <c r="G260" s="31"/>
    </row>
    <row r="261" spans="1:7" ht="63">
      <c r="A261" s="2" t="s">
        <v>1042</v>
      </c>
      <c r="B261" s="18">
        <v>706</v>
      </c>
      <c r="C261" s="7" t="s">
        <v>1043</v>
      </c>
      <c r="D261" s="7"/>
      <c r="E261" s="135">
        <f>E262</f>
        <v>36120</v>
      </c>
      <c r="G261" s="31"/>
    </row>
    <row r="262" spans="1:7" ht="15.75">
      <c r="A262" s="2" t="s">
        <v>398</v>
      </c>
      <c r="B262" s="18">
        <v>706</v>
      </c>
      <c r="C262" s="7" t="s">
        <v>1043</v>
      </c>
      <c r="D262" s="7" t="s">
        <v>512</v>
      </c>
      <c r="E262" s="135">
        <v>36120</v>
      </c>
      <c r="G262" s="31"/>
    </row>
    <row r="263" spans="1:7" ht="47.25">
      <c r="A263" s="2" t="s">
        <v>1044</v>
      </c>
      <c r="B263" s="18">
        <v>706</v>
      </c>
      <c r="C263" s="7" t="s">
        <v>1045</v>
      </c>
      <c r="D263" s="7"/>
      <c r="E263" s="135">
        <f>E264</f>
        <v>90000</v>
      </c>
      <c r="G263" s="31"/>
    </row>
    <row r="264" spans="1:7" ht="15.75">
      <c r="A264" s="2" t="s">
        <v>398</v>
      </c>
      <c r="B264" s="18">
        <v>706</v>
      </c>
      <c r="C264" s="7" t="s">
        <v>1045</v>
      </c>
      <c r="D264" s="7" t="s">
        <v>512</v>
      </c>
      <c r="E264" s="135">
        <v>90000</v>
      </c>
      <c r="G264" s="31"/>
    </row>
    <row r="265" spans="1:7" ht="15.75">
      <c r="A265" s="2" t="s">
        <v>739</v>
      </c>
      <c r="B265" s="18">
        <v>706</v>
      </c>
      <c r="C265" s="7" t="s">
        <v>769</v>
      </c>
      <c r="D265" s="7"/>
      <c r="E265" s="135">
        <f>E266</f>
        <v>59613.856</v>
      </c>
      <c r="G265" s="31"/>
    </row>
    <row r="266" spans="1:7" ht="15.75">
      <c r="A266" s="2" t="s">
        <v>398</v>
      </c>
      <c r="B266" s="18">
        <v>706</v>
      </c>
      <c r="C266" s="7" t="s">
        <v>769</v>
      </c>
      <c r="D266" s="7" t="s">
        <v>512</v>
      </c>
      <c r="E266" s="135">
        <v>59613.856</v>
      </c>
      <c r="G266" s="31"/>
    </row>
    <row r="267" spans="1:7" ht="31.5">
      <c r="A267" s="2" t="s">
        <v>545</v>
      </c>
      <c r="B267" s="18">
        <v>706</v>
      </c>
      <c r="C267" s="7" t="s">
        <v>257</v>
      </c>
      <c r="D267" s="7"/>
      <c r="E267" s="135">
        <f>E268+E270</f>
        <v>4405.76</v>
      </c>
      <c r="G267" s="31"/>
    </row>
    <row r="268" spans="1:7" ht="15.75">
      <c r="A268" s="2" t="s">
        <v>561</v>
      </c>
      <c r="B268" s="18">
        <v>706</v>
      </c>
      <c r="C268" s="7" t="s">
        <v>560</v>
      </c>
      <c r="D268" s="7"/>
      <c r="E268" s="135">
        <f>E269</f>
        <v>2821</v>
      </c>
      <c r="G268" s="31"/>
    </row>
    <row r="269" spans="1:7" ht="31.5">
      <c r="A269" s="2" t="s">
        <v>348</v>
      </c>
      <c r="B269" s="18">
        <v>706</v>
      </c>
      <c r="C269" s="7" t="s">
        <v>560</v>
      </c>
      <c r="D269" s="7" t="s">
        <v>516</v>
      </c>
      <c r="E269" s="135">
        <v>2821</v>
      </c>
      <c r="G269" s="31"/>
    </row>
    <row r="270" spans="1:7" ht="31.5">
      <c r="A270" s="2" t="s">
        <v>348</v>
      </c>
      <c r="B270" s="18">
        <v>706</v>
      </c>
      <c r="C270" s="7" t="s">
        <v>1081</v>
      </c>
      <c r="D270" s="7"/>
      <c r="E270" s="135">
        <f>E271</f>
        <v>1584.76</v>
      </c>
      <c r="G270" s="31"/>
    </row>
    <row r="271" spans="1:7" ht="31.5">
      <c r="A271" s="2" t="s">
        <v>182</v>
      </c>
      <c r="B271" s="18">
        <v>706</v>
      </c>
      <c r="C271" s="7" t="s">
        <v>1081</v>
      </c>
      <c r="D271" s="7" t="s">
        <v>516</v>
      </c>
      <c r="E271" s="135">
        <v>1584.76</v>
      </c>
      <c r="G271" s="31"/>
    </row>
    <row r="272" spans="1:7" ht="15.75">
      <c r="A272" s="2" t="s">
        <v>843</v>
      </c>
      <c r="B272" s="18">
        <v>706</v>
      </c>
      <c r="C272" s="7" t="s">
        <v>842</v>
      </c>
      <c r="D272" s="7"/>
      <c r="E272" s="135">
        <f>E273</f>
        <v>828.189</v>
      </c>
      <c r="G272" s="31"/>
    </row>
    <row r="273" spans="1:7" ht="15.75">
      <c r="A273" s="2" t="s">
        <v>960</v>
      </c>
      <c r="B273" s="18">
        <v>706</v>
      </c>
      <c r="C273" s="7" t="s">
        <v>961</v>
      </c>
      <c r="D273" s="7"/>
      <c r="E273" s="135">
        <f>E274</f>
        <v>828.189</v>
      </c>
      <c r="G273" s="31"/>
    </row>
    <row r="274" spans="1:7" ht="15.75">
      <c r="A274" s="2" t="s">
        <v>398</v>
      </c>
      <c r="B274" s="18">
        <v>706</v>
      </c>
      <c r="C274" s="7" t="s">
        <v>961</v>
      </c>
      <c r="D274" s="7" t="s">
        <v>512</v>
      </c>
      <c r="E274" s="135">
        <v>828.189</v>
      </c>
      <c r="G274" s="31"/>
    </row>
    <row r="275" spans="1:7" ht="63">
      <c r="A275" s="2" t="s">
        <v>542</v>
      </c>
      <c r="B275" s="18">
        <v>706</v>
      </c>
      <c r="C275" s="7" t="s">
        <v>258</v>
      </c>
      <c r="D275" s="7"/>
      <c r="E275" s="135">
        <f>E276</f>
        <v>31388.64</v>
      </c>
      <c r="G275" s="31"/>
    </row>
    <row r="276" spans="1:7" ht="31.5">
      <c r="A276" s="2" t="s">
        <v>348</v>
      </c>
      <c r="B276" s="18">
        <v>706</v>
      </c>
      <c r="C276" s="7" t="s">
        <v>349</v>
      </c>
      <c r="D276" s="7"/>
      <c r="E276" s="135">
        <f>E277</f>
        <v>31388.64</v>
      </c>
      <c r="G276" s="31"/>
    </row>
    <row r="277" spans="1:7" ht="31.5">
      <c r="A277" s="2" t="s">
        <v>182</v>
      </c>
      <c r="B277" s="18">
        <v>706</v>
      </c>
      <c r="C277" s="7" t="s">
        <v>349</v>
      </c>
      <c r="D277" s="7" t="s">
        <v>516</v>
      </c>
      <c r="E277" s="135">
        <v>31388.64</v>
      </c>
      <c r="G277" s="31"/>
    </row>
    <row r="278" spans="1:7" ht="31.5">
      <c r="A278" s="2" t="s">
        <v>844</v>
      </c>
      <c r="B278" s="18">
        <v>706</v>
      </c>
      <c r="C278" s="7" t="s">
        <v>259</v>
      </c>
      <c r="D278" s="7"/>
      <c r="E278" s="135">
        <f>E279+E281+E283+E287+E289+E294+E291+E285+E296</f>
        <v>81607.583</v>
      </c>
      <c r="G278" s="31"/>
    </row>
    <row r="279" spans="1:7" ht="31.5">
      <c r="A279" s="2" t="s">
        <v>563</v>
      </c>
      <c r="B279" s="18">
        <v>706</v>
      </c>
      <c r="C279" s="7" t="s">
        <v>963</v>
      </c>
      <c r="D279" s="7"/>
      <c r="E279" s="135">
        <f>E280</f>
        <v>770</v>
      </c>
      <c r="G279" s="31"/>
    </row>
    <row r="280" spans="1:7" ht="15.75">
      <c r="A280" s="2" t="s">
        <v>398</v>
      </c>
      <c r="B280" s="18">
        <v>706</v>
      </c>
      <c r="C280" s="7" t="s">
        <v>963</v>
      </c>
      <c r="D280" s="7" t="s">
        <v>512</v>
      </c>
      <c r="E280" s="135">
        <v>770</v>
      </c>
      <c r="G280" s="31"/>
    </row>
    <row r="281" spans="1:7" ht="15.75">
      <c r="A281" s="2" t="s">
        <v>964</v>
      </c>
      <c r="B281" s="18">
        <v>706</v>
      </c>
      <c r="C281" s="7" t="s">
        <v>965</v>
      </c>
      <c r="D281" s="7"/>
      <c r="E281" s="135">
        <f>E282</f>
        <v>6400</v>
      </c>
      <c r="G281" s="31"/>
    </row>
    <row r="282" spans="1:7" ht="31.5">
      <c r="A282" s="2" t="s">
        <v>182</v>
      </c>
      <c r="B282" s="18">
        <v>706</v>
      </c>
      <c r="C282" s="7" t="s">
        <v>965</v>
      </c>
      <c r="D282" s="7" t="s">
        <v>516</v>
      </c>
      <c r="E282" s="135">
        <v>6400</v>
      </c>
      <c r="G282" s="31"/>
    </row>
    <row r="283" spans="1:7" ht="31.5">
      <c r="A283" s="2" t="s">
        <v>870</v>
      </c>
      <c r="B283" s="18">
        <v>706</v>
      </c>
      <c r="C283" s="7" t="s">
        <v>743</v>
      </c>
      <c r="D283" s="7"/>
      <c r="E283" s="135">
        <f>E284</f>
        <v>5983.6</v>
      </c>
      <c r="G283" s="31"/>
    </row>
    <row r="284" spans="1:7" ht="31.5">
      <c r="A284" s="2" t="s">
        <v>529</v>
      </c>
      <c r="B284" s="18">
        <v>706</v>
      </c>
      <c r="C284" s="7" t="s">
        <v>743</v>
      </c>
      <c r="D284" s="7" t="s">
        <v>503</v>
      </c>
      <c r="E284" s="135">
        <v>5983.6</v>
      </c>
      <c r="G284" s="31"/>
    </row>
    <row r="285" spans="1:7" ht="31.5">
      <c r="A285" s="2" t="s">
        <v>954</v>
      </c>
      <c r="B285" s="18">
        <v>706</v>
      </c>
      <c r="C285" s="7" t="s">
        <v>1046</v>
      </c>
      <c r="D285" s="7"/>
      <c r="E285" s="135">
        <f>E286</f>
        <v>6905.72</v>
      </c>
      <c r="G285" s="31"/>
    </row>
    <row r="286" spans="1:7" ht="15.75">
      <c r="A286" s="2" t="s">
        <v>398</v>
      </c>
      <c r="B286" s="18">
        <v>706</v>
      </c>
      <c r="C286" s="7" t="s">
        <v>1046</v>
      </c>
      <c r="D286" s="7" t="s">
        <v>512</v>
      </c>
      <c r="E286" s="135">
        <v>6905.72</v>
      </c>
      <c r="G286" s="31"/>
    </row>
    <row r="287" spans="1:7" ht="47.25">
      <c r="A287" s="2" t="s">
        <v>741</v>
      </c>
      <c r="B287" s="18">
        <v>706</v>
      </c>
      <c r="C287" s="7" t="s">
        <v>740</v>
      </c>
      <c r="D287" s="7"/>
      <c r="E287" s="135">
        <f>E288</f>
        <v>36455.2</v>
      </c>
      <c r="G287" s="31"/>
    </row>
    <row r="288" spans="1:7" ht="15.75">
      <c r="A288" s="2" t="s">
        <v>744</v>
      </c>
      <c r="B288" s="18">
        <v>706</v>
      </c>
      <c r="C288" s="7" t="s">
        <v>740</v>
      </c>
      <c r="D288" s="7" t="s">
        <v>512</v>
      </c>
      <c r="E288" s="135">
        <v>36455.2</v>
      </c>
      <c r="G288" s="31"/>
    </row>
    <row r="289" spans="1:7" ht="15.75">
      <c r="A289" s="2" t="s">
        <v>966</v>
      </c>
      <c r="B289" s="18">
        <v>706</v>
      </c>
      <c r="C289" s="7" t="s">
        <v>967</v>
      </c>
      <c r="D289" s="7"/>
      <c r="E289" s="135">
        <f>E290</f>
        <v>4847.78</v>
      </c>
      <c r="G289" s="31"/>
    </row>
    <row r="290" spans="1:7" ht="15.75">
      <c r="A290" s="2" t="s">
        <v>398</v>
      </c>
      <c r="B290" s="18">
        <v>706</v>
      </c>
      <c r="C290" s="7" t="s">
        <v>967</v>
      </c>
      <c r="D290" s="7" t="s">
        <v>512</v>
      </c>
      <c r="E290" s="135">
        <v>4847.78</v>
      </c>
      <c r="G290" s="31"/>
    </row>
    <row r="291" spans="1:7" ht="15.75">
      <c r="A291" s="2" t="s">
        <v>968</v>
      </c>
      <c r="B291" s="18">
        <v>706</v>
      </c>
      <c r="C291" s="7" t="s">
        <v>969</v>
      </c>
      <c r="D291" s="7"/>
      <c r="E291" s="135">
        <f>E292+E293</f>
        <v>11815</v>
      </c>
      <c r="G291" s="31"/>
    </row>
    <row r="292" spans="1:7" ht="31.5">
      <c r="A292" s="2" t="s">
        <v>529</v>
      </c>
      <c r="B292" s="18">
        <v>706</v>
      </c>
      <c r="C292" s="7" t="s">
        <v>969</v>
      </c>
      <c r="D292" s="7" t="s">
        <v>503</v>
      </c>
      <c r="E292" s="135">
        <v>6000</v>
      </c>
      <c r="G292" s="31"/>
    </row>
    <row r="293" spans="1:7" ht="15.75">
      <c r="A293" s="2" t="s">
        <v>398</v>
      </c>
      <c r="B293" s="18">
        <v>706</v>
      </c>
      <c r="C293" s="7" t="s">
        <v>969</v>
      </c>
      <c r="D293" s="7" t="s">
        <v>512</v>
      </c>
      <c r="E293" s="135">
        <v>5815</v>
      </c>
      <c r="G293" s="31"/>
    </row>
    <row r="294" spans="1:7" ht="63">
      <c r="A294" s="2" t="s">
        <v>787</v>
      </c>
      <c r="B294" s="18">
        <v>706</v>
      </c>
      <c r="C294" s="7" t="s">
        <v>260</v>
      </c>
      <c r="D294" s="7"/>
      <c r="E294" s="135">
        <f>E295</f>
        <v>8230.283</v>
      </c>
      <c r="G294" s="31"/>
    </row>
    <row r="295" spans="1:7" ht="15.75">
      <c r="A295" s="2" t="s">
        <v>398</v>
      </c>
      <c r="B295" s="18">
        <v>706</v>
      </c>
      <c r="C295" s="7" t="s">
        <v>260</v>
      </c>
      <c r="D295" s="7" t="s">
        <v>512</v>
      </c>
      <c r="E295" s="135">
        <v>8230.283</v>
      </c>
      <c r="G295" s="31"/>
    </row>
    <row r="296" spans="1:7" ht="47.25">
      <c r="A296" s="2" t="s">
        <v>1102</v>
      </c>
      <c r="B296" s="18">
        <v>706</v>
      </c>
      <c r="C296" s="7" t="s">
        <v>1101</v>
      </c>
      <c r="D296" s="7"/>
      <c r="E296" s="135">
        <f>E297</f>
        <v>200</v>
      </c>
      <c r="G296" s="31"/>
    </row>
    <row r="297" spans="1:7" ht="15.75">
      <c r="A297" s="2" t="s">
        <v>398</v>
      </c>
      <c r="B297" s="18">
        <v>706</v>
      </c>
      <c r="C297" s="7" t="s">
        <v>1101</v>
      </c>
      <c r="D297" s="7" t="s">
        <v>512</v>
      </c>
      <c r="E297" s="135">
        <v>200</v>
      </c>
      <c r="G297" s="31"/>
    </row>
    <row r="298" spans="1:7" ht="31.5">
      <c r="A298" s="2" t="s">
        <v>845</v>
      </c>
      <c r="B298" s="18">
        <v>706</v>
      </c>
      <c r="C298" s="7" t="s">
        <v>62</v>
      </c>
      <c r="D298" s="7"/>
      <c r="E298" s="135">
        <v>0</v>
      </c>
      <c r="G298" s="31"/>
    </row>
    <row r="299" spans="1:7" s="22" customFormat="1" ht="31.5">
      <c r="A299" s="2" t="s">
        <v>261</v>
      </c>
      <c r="B299" s="18">
        <v>706</v>
      </c>
      <c r="C299" s="7" t="s">
        <v>262</v>
      </c>
      <c r="D299" s="7"/>
      <c r="E299" s="135">
        <f>E300+E302+E306+E304</f>
        <v>53116.067</v>
      </c>
      <c r="F299" s="14"/>
      <c r="G299" s="31"/>
    </row>
    <row r="300" spans="1:7" s="22" customFormat="1" ht="78.75">
      <c r="A300" s="2" t="s">
        <v>746</v>
      </c>
      <c r="B300" s="18">
        <v>706</v>
      </c>
      <c r="C300" s="7" t="s">
        <v>745</v>
      </c>
      <c r="D300" s="7"/>
      <c r="E300" s="135">
        <f>E301</f>
        <v>17411.753</v>
      </c>
      <c r="F300" s="14"/>
      <c r="G300" s="31"/>
    </row>
    <row r="301" spans="1:7" s="22" customFormat="1" ht="15.75">
      <c r="A301" s="2" t="s">
        <v>504</v>
      </c>
      <c r="B301" s="18">
        <v>706</v>
      </c>
      <c r="C301" s="7" t="s">
        <v>745</v>
      </c>
      <c r="D301" s="7" t="s">
        <v>505</v>
      </c>
      <c r="E301" s="135">
        <v>17411.753</v>
      </c>
      <c r="F301" s="14"/>
      <c r="G301" s="31"/>
    </row>
    <row r="302" spans="1:7" s="22" customFormat="1" ht="31.5">
      <c r="A302" s="2" t="s">
        <v>41</v>
      </c>
      <c r="B302" s="18">
        <v>706</v>
      </c>
      <c r="C302" s="7" t="s">
        <v>38</v>
      </c>
      <c r="D302" s="7"/>
      <c r="E302" s="135">
        <f>E303</f>
        <v>33288.233</v>
      </c>
      <c r="F302" s="14"/>
      <c r="G302" s="31"/>
    </row>
    <row r="303" spans="1:7" s="22" customFormat="1" ht="31.5">
      <c r="A303" s="2" t="s">
        <v>182</v>
      </c>
      <c r="B303" s="18">
        <v>706</v>
      </c>
      <c r="C303" s="7" t="s">
        <v>38</v>
      </c>
      <c r="D303" s="7" t="s">
        <v>516</v>
      </c>
      <c r="E303" s="135">
        <v>33288.233</v>
      </c>
      <c r="F303" s="14"/>
      <c r="G303" s="31"/>
    </row>
    <row r="304" spans="1:7" s="22" customFormat="1" ht="47.25">
      <c r="A304" s="2" t="s">
        <v>1040</v>
      </c>
      <c r="B304" s="18">
        <v>706</v>
      </c>
      <c r="C304" s="7" t="s">
        <v>1041</v>
      </c>
      <c r="D304" s="7"/>
      <c r="E304" s="135">
        <f>E305</f>
        <v>2398.7</v>
      </c>
      <c r="F304" s="14"/>
      <c r="G304" s="31"/>
    </row>
    <row r="305" spans="1:7" s="22" customFormat="1" ht="31.5">
      <c r="A305" s="2" t="s">
        <v>529</v>
      </c>
      <c r="B305" s="18">
        <v>706</v>
      </c>
      <c r="C305" s="7" t="s">
        <v>1041</v>
      </c>
      <c r="D305" s="7" t="s">
        <v>503</v>
      </c>
      <c r="E305" s="135">
        <v>2398.7</v>
      </c>
      <c r="F305" s="14"/>
      <c r="G305" s="31"/>
    </row>
    <row r="306" spans="1:7" s="22" customFormat="1" ht="31.5">
      <c r="A306" s="2" t="s">
        <v>348</v>
      </c>
      <c r="B306" s="18">
        <v>706</v>
      </c>
      <c r="C306" s="7" t="s">
        <v>962</v>
      </c>
      <c r="D306" s="7"/>
      <c r="E306" s="135">
        <f>E307</f>
        <v>17.381</v>
      </c>
      <c r="F306" s="14"/>
      <c r="G306" s="31"/>
    </row>
    <row r="307" spans="1:7" s="22" customFormat="1" ht="31.5">
      <c r="A307" s="2" t="s">
        <v>182</v>
      </c>
      <c r="B307" s="18">
        <v>706</v>
      </c>
      <c r="C307" s="7" t="s">
        <v>962</v>
      </c>
      <c r="D307" s="7" t="s">
        <v>516</v>
      </c>
      <c r="E307" s="135">
        <v>17.381</v>
      </c>
      <c r="F307" s="14"/>
      <c r="G307" s="31"/>
    </row>
    <row r="308" spans="1:7" s="22" customFormat="1" ht="47.25">
      <c r="A308" s="2" t="s">
        <v>263</v>
      </c>
      <c r="B308" s="18">
        <v>706</v>
      </c>
      <c r="C308" s="7" t="s">
        <v>264</v>
      </c>
      <c r="D308" s="7"/>
      <c r="E308" s="135">
        <f>E319+E321+E309+E313+E317+E311+E315</f>
        <v>29450.535999999996</v>
      </c>
      <c r="F308" s="14"/>
      <c r="G308" s="31"/>
    </row>
    <row r="309" spans="1:7" ht="63">
      <c r="A309" s="2" t="s">
        <v>445</v>
      </c>
      <c r="B309" s="18">
        <v>706</v>
      </c>
      <c r="C309" s="7" t="s">
        <v>265</v>
      </c>
      <c r="D309" s="7"/>
      <c r="E309" s="135">
        <f>E310</f>
        <v>250</v>
      </c>
      <c r="G309" s="31"/>
    </row>
    <row r="310" spans="1:7" ht="15.75">
      <c r="A310" s="2" t="s">
        <v>514</v>
      </c>
      <c r="B310" s="18">
        <v>706</v>
      </c>
      <c r="C310" s="7" t="s">
        <v>265</v>
      </c>
      <c r="D310" s="7" t="s">
        <v>513</v>
      </c>
      <c r="E310" s="135">
        <v>250</v>
      </c>
      <c r="G310" s="31"/>
    </row>
    <row r="311" spans="1:7" ht="78.75">
      <c r="A311" s="2" t="s">
        <v>752</v>
      </c>
      <c r="B311" s="18">
        <v>706</v>
      </c>
      <c r="C311" s="7" t="s">
        <v>753</v>
      </c>
      <c r="D311" s="7"/>
      <c r="E311" s="135">
        <f>E312</f>
        <v>1225</v>
      </c>
      <c r="G311" s="31"/>
    </row>
    <row r="312" spans="1:7" ht="31.5">
      <c r="A312" s="2" t="s">
        <v>182</v>
      </c>
      <c r="B312" s="18">
        <v>706</v>
      </c>
      <c r="C312" s="7" t="s">
        <v>753</v>
      </c>
      <c r="D312" s="7" t="s">
        <v>516</v>
      </c>
      <c r="E312" s="135">
        <v>1225</v>
      </c>
      <c r="G312" s="31"/>
    </row>
    <row r="313" spans="1:7" ht="63">
      <c r="A313" s="2" t="s">
        <v>444</v>
      </c>
      <c r="B313" s="18">
        <v>706</v>
      </c>
      <c r="C313" s="7" t="s">
        <v>92</v>
      </c>
      <c r="D313" s="7"/>
      <c r="E313" s="135">
        <f>E314</f>
        <v>11304.309</v>
      </c>
      <c r="G313" s="31"/>
    </row>
    <row r="314" spans="1:7" ht="31.5">
      <c r="A314" s="2" t="s">
        <v>182</v>
      </c>
      <c r="B314" s="18">
        <v>706</v>
      </c>
      <c r="C314" s="7" t="s">
        <v>92</v>
      </c>
      <c r="D314" s="7" t="s">
        <v>516</v>
      </c>
      <c r="E314" s="135">
        <v>11304.309</v>
      </c>
      <c r="G314" s="31"/>
    </row>
    <row r="315" spans="1:7" ht="15.75">
      <c r="A315" s="2" t="s">
        <v>590</v>
      </c>
      <c r="B315" s="18">
        <v>706</v>
      </c>
      <c r="C315" s="7" t="s">
        <v>589</v>
      </c>
      <c r="D315" s="7"/>
      <c r="E315" s="135">
        <f>E316</f>
        <v>6732.495</v>
      </c>
      <c r="G315" s="31"/>
    </row>
    <row r="316" spans="1:7" ht="15.75">
      <c r="A316" s="2" t="s">
        <v>514</v>
      </c>
      <c r="B316" s="18">
        <v>706</v>
      </c>
      <c r="C316" s="7" t="s">
        <v>589</v>
      </c>
      <c r="D316" s="7" t="s">
        <v>513</v>
      </c>
      <c r="E316" s="135">
        <v>6732.495</v>
      </c>
      <c r="G316" s="31"/>
    </row>
    <row r="317" spans="1:7" ht="15.75">
      <c r="A317" s="2" t="s">
        <v>559</v>
      </c>
      <c r="B317" s="18">
        <v>706</v>
      </c>
      <c r="C317" s="7" t="s">
        <v>778</v>
      </c>
      <c r="D317" s="7"/>
      <c r="E317" s="135">
        <f>E318</f>
        <v>4211.222</v>
      </c>
      <c r="G317" s="31"/>
    </row>
    <row r="318" spans="1:7" ht="15.75">
      <c r="A318" s="2" t="s">
        <v>514</v>
      </c>
      <c r="B318" s="18">
        <v>706</v>
      </c>
      <c r="C318" s="7" t="s">
        <v>778</v>
      </c>
      <c r="D318" s="7" t="s">
        <v>513</v>
      </c>
      <c r="E318" s="135">
        <v>4211.222</v>
      </c>
      <c r="G318" s="31"/>
    </row>
    <row r="319" spans="1:7" ht="47.25">
      <c r="A319" s="2" t="s">
        <v>786</v>
      </c>
      <c r="B319" s="18">
        <v>706</v>
      </c>
      <c r="C319" s="7" t="s">
        <v>77</v>
      </c>
      <c r="D319" s="7"/>
      <c r="E319" s="135">
        <f>E320</f>
        <v>3538.729</v>
      </c>
      <c r="G319" s="31"/>
    </row>
    <row r="320" spans="1:7" ht="31.5">
      <c r="A320" s="2" t="s">
        <v>182</v>
      </c>
      <c r="B320" s="18">
        <v>706</v>
      </c>
      <c r="C320" s="7" t="s">
        <v>77</v>
      </c>
      <c r="D320" s="7" t="s">
        <v>516</v>
      </c>
      <c r="E320" s="135">
        <v>3538.729</v>
      </c>
      <c r="G320" s="31"/>
    </row>
    <row r="321" spans="1:7" ht="31.5">
      <c r="A321" s="2" t="s">
        <v>554</v>
      </c>
      <c r="B321" s="18">
        <v>706</v>
      </c>
      <c r="C321" s="7" t="s">
        <v>591</v>
      </c>
      <c r="D321" s="7"/>
      <c r="E321" s="135">
        <f>E322</f>
        <v>2188.781</v>
      </c>
      <c r="G321" s="31"/>
    </row>
    <row r="322" spans="1:7" ht="15.75">
      <c r="A322" s="2" t="s">
        <v>514</v>
      </c>
      <c r="B322" s="18">
        <v>706</v>
      </c>
      <c r="C322" s="7" t="s">
        <v>591</v>
      </c>
      <c r="D322" s="7" t="s">
        <v>513</v>
      </c>
      <c r="E322" s="135">
        <v>2188.781</v>
      </c>
      <c r="G322" s="31"/>
    </row>
    <row r="323" spans="1:7" ht="31.5">
      <c r="A323" s="2" t="s">
        <v>287</v>
      </c>
      <c r="B323" s="18">
        <v>706</v>
      </c>
      <c r="C323" s="7" t="s">
        <v>288</v>
      </c>
      <c r="D323" s="7"/>
      <c r="E323" s="135">
        <f>E329+E332+E334+E326+E336+E338+E324</f>
        <v>22426.448</v>
      </c>
      <c r="G323" s="31"/>
    </row>
    <row r="324" spans="1:7" ht="31.5">
      <c r="A324" s="2" t="s">
        <v>563</v>
      </c>
      <c r="B324" s="18">
        <v>706</v>
      </c>
      <c r="C324" s="7" t="s">
        <v>1014</v>
      </c>
      <c r="D324" s="7"/>
      <c r="E324" s="135">
        <f>E325</f>
        <v>150</v>
      </c>
      <c r="G324" s="31"/>
    </row>
    <row r="325" spans="1:7" ht="15.75">
      <c r="A325" s="2" t="s">
        <v>398</v>
      </c>
      <c r="B325" s="18">
        <v>706</v>
      </c>
      <c r="C325" s="7" t="s">
        <v>1014</v>
      </c>
      <c r="D325" s="7" t="s">
        <v>512</v>
      </c>
      <c r="E325" s="135">
        <v>150</v>
      </c>
      <c r="G325" s="31"/>
    </row>
    <row r="326" spans="1:7" ht="15.75">
      <c r="A326" s="2" t="s">
        <v>42</v>
      </c>
      <c r="B326" s="18">
        <v>706</v>
      </c>
      <c r="C326" s="7" t="s">
        <v>39</v>
      </c>
      <c r="D326" s="7"/>
      <c r="E326" s="135">
        <f>E327+E328</f>
        <v>10842.768</v>
      </c>
      <c r="G326" s="31"/>
    </row>
    <row r="327" spans="1:7" ht="31.5">
      <c r="A327" s="2" t="s">
        <v>529</v>
      </c>
      <c r="B327" s="18">
        <v>706</v>
      </c>
      <c r="C327" s="7" t="s">
        <v>39</v>
      </c>
      <c r="D327" s="7" t="s">
        <v>503</v>
      </c>
      <c r="E327" s="135">
        <v>9803.768</v>
      </c>
      <c r="G327" s="31"/>
    </row>
    <row r="328" spans="1:7" ht="15.75">
      <c r="A328" s="2" t="s">
        <v>398</v>
      </c>
      <c r="B328" s="18">
        <v>706</v>
      </c>
      <c r="C328" s="7" t="s">
        <v>39</v>
      </c>
      <c r="D328" s="7" t="s">
        <v>512</v>
      </c>
      <c r="E328" s="135">
        <v>1039</v>
      </c>
      <c r="G328" s="31"/>
    </row>
    <row r="329" spans="1:7" ht="31.5">
      <c r="A329" s="2" t="s">
        <v>489</v>
      </c>
      <c r="B329" s="18">
        <v>706</v>
      </c>
      <c r="C329" s="7" t="s">
        <v>52</v>
      </c>
      <c r="D329" s="7"/>
      <c r="E329" s="135">
        <f>E330+E331</f>
        <v>900</v>
      </c>
      <c r="G329" s="31"/>
    </row>
    <row r="330" spans="1:7" ht="31.5">
      <c r="A330" s="2" t="s">
        <v>529</v>
      </c>
      <c r="B330" s="18">
        <v>706</v>
      </c>
      <c r="C330" s="7" t="s">
        <v>52</v>
      </c>
      <c r="D330" s="7" t="s">
        <v>503</v>
      </c>
      <c r="E330" s="135">
        <v>885</v>
      </c>
      <c r="G330" s="31"/>
    </row>
    <row r="331" spans="1:7" ht="15.75">
      <c r="A331" s="2" t="s">
        <v>504</v>
      </c>
      <c r="B331" s="18">
        <v>706</v>
      </c>
      <c r="C331" s="7" t="s">
        <v>52</v>
      </c>
      <c r="D331" s="7" t="s">
        <v>505</v>
      </c>
      <c r="E331" s="135">
        <v>15</v>
      </c>
      <c r="G331" s="31"/>
    </row>
    <row r="332" spans="1:7" ht="31.5">
      <c r="A332" s="2" t="s">
        <v>108</v>
      </c>
      <c r="B332" s="18">
        <v>706</v>
      </c>
      <c r="C332" s="7" t="s">
        <v>53</v>
      </c>
      <c r="D332" s="7"/>
      <c r="E332" s="135">
        <f>E333</f>
        <v>500</v>
      </c>
      <c r="G332" s="31"/>
    </row>
    <row r="333" spans="1:7" ht="31.5">
      <c r="A333" s="2" t="s">
        <v>529</v>
      </c>
      <c r="B333" s="18">
        <v>706</v>
      </c>
      <c r="C333" s="7" t="s">
        <v>53</v>
      </c>
      <c r="D333" s="7" t="s">
        <v>503</v>
      </c>
      <c r="E333" s="135">
        <v>500</v>
      </c>
      <c r="G333" s="31"/>
    </row>
    <row r="334" spans="1:7" ht="15.75">
      <c r="A334" s="2" t="s">
        <v>303</v>
      </c>
      <c r="B334" s="18">
        <v>706</v>
      </c>
      <c r="C334" s="7" t="s">
        <v>54</v>
      </c>
      <c r="D334" s="7"/>
      <c r="E334" s="135">
        <f>E335</f>
        <v>8838.394</v>
      </c>
      <c r="G334" s="31"/>
    </row>
    <row r="335" spans="1:7" ht="31.5">
      <c r="A335" s="2" t="s">
        <v>529</v>
      </c>
      <c r="B335" s="18">
        <v>706</v>
      </c>
      <c r="C335" s="7" t="s">
        <v>54</v>
      </c>
      <c r="D335" s="7" t="s">
        <v>503</v>
      </c>
      <c r="E335" s="135">
        <v>8838.394</v>
      </c>
      <c r="G335" s="31"/>
    </row>
    <row r="336" spans="1:7" ht="15.75">
      <c r="A336" s="2" t="s">
        <v>984</v>
      </c>
      <c r="B336" s="18">
        <v>706</v>
      </c>
      <c r="C336" s="7" t="s">
        <v>986</v>
      </c>
      <c r="D336" s="7"/>
      <c r="E336" s="135">
        <f>E337</f>
        <v>1137</v>
      </c>
      <c r="G336" s="31"/>
    </row>
    <row r="337" spans="1:7" ht="15.75">
      <c r="A337" s="2" t="s">
        <v>398</v>
      </c>
      <c r="B337" s="18">
        <v>706</v>
      </c>
      <c r="C337" s="7" t="s">
        <v>986</v>
      </c>
      <c r="D337" s="7" t="s">
        <v>512</v>
      </c>
      <c r="E337" s="135">
        <v>1137</v>
      </c>
      <c r="G337" s="31"/>
    </row>
    <row r="338" spans="1:7" ht="15.75">
      <c r="A338" s="2" t="s">
        <v>948</v>
      </c>
      <c r="B338" s="18">
        <v>706</v>
      </c>
      <c r="C338" s="7" t="s">
        <v>949</v>
      </c>
      <c r="D338" s="7"/>
      <c r="E338" s="135">
        <f>E339</f>
        <v>58.286</v>
      </c>
      <c r="G338" s="31"/>
    </row>
    <row r="339" spans="1:7" ht="15.75">
      <c r="A339" s="2" t="s">
        <v>504</v>
      </c>
      <c r="B339" s="18">
        <v>706</v>
      </c>
      <c r="C339" s="7" t="s">
        <v>949</v>
      </c>
      <c r="D339" s="7" t="s">
        <v>505</v>
      </c>
      <c r="E339" s="135">
        <v>58.286</v>
      </c>
      <c r="G339" s="31"/>
    </row>
    <row r="340" spans="1:7" ht="31.5">
      <c r="A340" s="2" t="s">
        <v>51</v>
      </c>
      <c r="B340" s="18">
        <v>706</v>
      </c>
      <c r="C340" s="7" t="s">
        <v>55</v>
      </c>
      <c r="D340" s="7"/>
      <c r="E340" s="135">
        <f>E341+E343</f>
        <v>7218.095</v>
      </c>
      <c r="G340" s="31"/>
    </row>
    <row r="341" spans="1:7" ht="15.75">
      <c r="A341" s="2" t="s">
        <v>350</v>
      </c>
      <c r="B341" s="18">
        <v>706</v>
      </c>
      <c r="C341" s="7" t="s">
        <v>351</v>
      </c>
      <c r="D341" s="7"/>
      <c r="E341" s="135">
        <f>E342</f>
        <v>6898.095</v>
      </c>
      <c r="G341" s="31"/>
    </row>
    <row r="342" spans="1:7" ht="31.5">
      <c r="A342" s="2" t="s">
        <v>529</v>
      </c>
      <c r="B342" s="18">
        <v>706</v>
      </c>
      <c r="C342" s="7" t="s">
        <v>351</v>
      </c>
      <c r="D342" s="7" t="s">
        <v>503</v>
      </c>
      <c r="E342" s="135">
        <v>6898.095</v>
      </c>
      <c r="G342" s="31"/>
    </row>
    <row r="343" spans="1:7" ht="47.25">
      <c r="A343" s="2" t="s">
        <v>1015</v>
      </c>
      <c r="B343" s="18">
        <v>706</v>
      </c>
      <c r="C343" s="7" t="s">
        <v>354</v>
      </c>
      <c r="D343" s="7"/>
      <c r="E343" s="135">
        <f>E344</f>
        <v>320</v>
      </c>
      <c r="G343" s="31"/>
    </row>
    <row r="344" spans="1:7" ht="31.5">
      <c r="A344" s="2" t="s">
        <v>529</v>
      </c>
      <c r="B344" s="18">
        <v>706</v>
      </c>
      <c r="C344" s="7" t="s">
        <v>354</v>
      </c>
      <c r="D344" s="7" t="s">
        <v>503</v>
      </c>
      <c r="E344" s="135">
        <v>320</v>
      </c>
      <c r="G344" s="31"/>
    </row>
    <row r="345" spans="1:7" ht="15.75">
      <c r="A345" s="2" t="s">
        <v>846</v>
      </c>
      <c r="B345" s="18">
        <v>706</v>
      </c>
      <c r="C345" s="7" t="s">
        <v>93</v>
      </c>
      <c r="D345" s="7"/>
      <c r="E345" s="135">
        <f>E346</f>
        <v>7000</v>
      </c>
      <c r="G345" s="31"/>
    </row>
    <row r="346" spans="1:7" ht="15.75">
      <c r="A346" s="2" t="s">
        <v>94</v>
      </c>
      <c r="B346" s="18">
        <v>706</v>
      </c>
      <c r="C346" s="7" t="s">
        <v>95</v>
      </c>
      <c r="D346" s="7"/>
      <c r="E346" s="135">
        <f>E347</f>
        <v>7000</v>
      </c>
      <c r="G346" s="31"/>
    </row>
    <row r="347" spans="1:7" ht="31.5">
      <c r="A347" s="2" t="s">
        <v>529</v>
      </c>
      <c r="B347" s="18">
        <v>706</v>
      </c>
      <c r="C347" s="7" t="s">
        <v>95</v>
      </c>
      <c r="D347" s="7" t="s">
        <v>503</v>
      </c>
      <c r="E347" s="135">
        <v>7000</v>
      </c>
      <c r="G347" s="31"/>
    </row>
    <row r="348" spans="1:7" ht="31.5">
      <c r="A348" s="2" t="s">
        <v>3</v>
      </c>
      <c r="B348" s="18">
        <v>706</v>
      </c>
      <c r="C348" s="18" t="s">
        <v>266</v>
      </c>
      <c r="D348" s="7"/>
      <c r="E348" s="135">
        <f>E349+E365</f>
        <v>133788.093</v>
      </c>
      <c r="G348" s="31"/>
    </row>
    <row r="349" spans="1:7" ht="31.5">
      <c r="A349" s="2" t="s">
        <v>543</v>
      </c>
      <c r="B349" s="18">
        <v>706</v>
      </c>
      <c r="C349" s="18" t="s">
        <v>267</v>
      </c>
      <c r="D349" s="7"/>
      <c r="E349" s="135">
        <f>E359+E350+E363+E353+E355+E357</f>
        <v>133366.093</v>
      </c>
      <c r="G349" s="31"/>
    </row>
    <row r="350" spans="1:7" s="22" customFormat="1" ht="31.5">
      <c r="A350" s="2" t="s">
        <v>556</v>
      </c>
      <c r="B350" s="18">
        <v>706</v>
      </c>
      <c r="C350" s="7" t="s">
        <v>557</v>
      </c>
      <c r="D350" s="7"/>
      <c r="E350" s="135">
        <f>E351+E352</f>
        <v>76464.698</v>
      </c>
      <c r="F350" s="14"/>
      <c r="G350" s="31"/>
    </row>
    <row r="351" spans="1:7" ht="31.5">
      <c r="A351" s="2" t="s">
        <v>529</v>
      </c>
      <c r="B351" s="18">
        <v>706</v>
      </c>
      <c r="C351" s="7" t="s">
        <v>557</v>
      </c>
      <c r="D351" s="7" t="s">
        <v>503</v>
      </c>
      <c r="E351" s="135">
        <v>49914.698</v>
      </c>
      <c r="G351" s="31"/>
    </row>
    <row r="352" spans="1:7" ht="15.75">
      <c r="A352" s="2" t="s">
        <v>398</v>
      </c>
      <c r="B352" s="18">
        <v>706</v>
      </c>
      <c r="C352" s="7" t="s">
        <v>557</v>
      </c>
      <c r="D352" s="7" t="s">
        <v>512</v>
      </c>
      <c r="E352" s="135">
        <v>26550</v>
      </c>
      <c r="G352" s="31"/>
    </row>
    <row r="353" spans="1:7" ht="31.5">
      <c r="A353" s="2" t="s">
        <v>954</v>
      </c>
      <c r="B353" s="18">
        <v>706</v>
      </c>
      <c r="C353" s="7" t="s">
        <v>955</v>
      </c>
      <c r="D353" s="7"/>
      <c r="E353" s="135">
        <f>E354</f>
        <v>10560.373</v>
      </c>
      <c r="G353" s="31"/>
    </row>
    <row r="354" spans="1:7" ht="31.5">
      <c r="A354" s="2" t="s">
        <v>529</v>
      </c>
      <c r="B354" s="18">
        <v>706</v>
      </c>
      <c r="C354" s="7" t="s">
        <v>955</v>
      </c>
      <c r="D354" s="18">
        <v>200</v>
      </c>
      <c r="E354" s="135">
        <v>10560.373</v>
      </c>
      <c r="G354" s="31"/>
    </row>
    <row r="355" spans="1:7" ht="31.5">
      <c r="A355" s="2" t="s">
        <v>956</v>
      </c>
      <c r="B355" s="18">
        <v>706</v>
      </c>
      <c r="C355" s="7" t="s">
        <v>957</v>
      </c>
      <c r="D355" s="7"/>
      <c r="E355" s="135">
        <f>E356</f>
        <v>300</v>
      </c>
      <c r="G355" s="31"/>
    </row>
    <row r="356" spans="1:7" ht="31.5">
      <c r="A356" s="2" t="s">
        <v>529</v>
      </c>
      <c r="B356" s="18">
        <v>706</v>
      </c>
      <c r="C356" s="7" t="s">
        <v>957</v>
      </c>
      <c r="D356" s="18">
        <v>200</v>
      </c>
      <c r="E356" s="135">
        <v>300</v>
      </c>
      <c r="G356" s="31"/>
    </row>
    <row r="357" spans="1:7" ht="31.5">
      <c r="A357" s="2" t="s">
        <v>958</v>
      </c>
      <c r="B357" s="18">
        <v>706</v>
      </c>
      <c r="C357" s="7" t="s">
        <v>959</v>
      </c>
      <c r="D357" s="7"/>
      <c r="E357" s="135">
        <f>E358</f>
        <v>300</v>
      </c>
      <c r="G357" s="31"/>
    </row>
    <row r="358" spans="1:7" ht="31.5">
      <c r="A358" s="2" t="s">
        <v>529</v>
      </c>
      <c r="B358" s="18">
        <v>706</v>
      </c>
      <c r="C358" s="7" t="s">
        <v>959</v>
      </c>
      <c r="D358" s="18">
        <v>200</v>
      </c>
      <c r="E358" s="135">
        <v>300</v>
      </c>
      <c r="G358" s="31"/>
    </row>
    <row r="359" spans="1:7" ht="20.25" customHeight="1">
      <c r="A359" s="2" t="s">
        <v>451</v>
      </c>
      <c r="B359" s="18">
        <v>706</v>
      </c>
      <c r="C359" s="7" t="s">
        <v>268</v>
      </c>
      <c r="D359" s="7"/>
      <c r="E359" s="135">
        <f>E360+E361+E362</f>
        <v>42571.305</v>
      </c>
      <c r="G359" s="31"/>
    </row>
    <row r="360" spans="1:7" ht="31.5">
      <c r="A360" s="2" t="s">
        <v>529</v>
      </c>
      <c r="B360" s="18">
        <v>706</v>
      </c>
      <c r="C360" s="7" t="s">
        <v>268</v>
      </c>
      <c r="D360" s="7" t="s">
        <v>503</v>
      </c>
      <c r="E360" s="135">
        <v>21563.305</v>
      </c>
      <c r="G360" s="31"/>
    </row>
    <row r="361" spans="1:7" ht="15.75">
      <c r="A361" s="2" t="s">
        <v>398</v>
      </c>
      <c r="B361" s="18">
        <v>706</v>
      </c>
      <c r="C361" s="7" t="s">
        <v>268</v>
      </c>
      <c r="D361" s="7" t="s">
        <v>512</v>
      </c>
      <c r="E361" s="135">
        <v>20958</v>
      </c>
      <c r="G361" s="31"/>
    </row>
    <row r="362" spans="1:7" ht="15.75">
      <c r="A362" s="2" t="s">
        <v>504</v>
      </c>
      <c r="B362" s="18">
        <v>706</v>
      </c>
      <c r="C362" s="7" t="s">
        <v>268</v>
      </c>
      <c r="D362" s="7" t="s">
        <v>505</v>
      </c>
      <c r="E362" s="135">
        <v>50</v>
      </c>
      <c r="G362" s="31"/>
    </row>
    <row r="363" spans="1:7" ht="63">
      <c r="A363" s="2" t="s">
        <v>787</v>
      </c>
      <c r="B363" s="18">
        <v>706</v>
      </c>
      <c r="C363" s="7" t="s">
        <v>900</v>
      </c>
      <c r="D363" s="7"/>
      <c r="E363" s="135">
        <f>E364</f>
        <v>3169.717</v>
      </c>
      <c r="G363" s="31"/>
    </row>
    <row r="364" spans="1:7" ht="15.75">
      <c r="A364" s="2" t="s">
        <v>398</v>
      </c>
      <c r="B364" s="18">
        <v>706</v>
      </c>
      <c r="C364" s="7" t="s">
        <v>900</v>
      </c>
      <c r="D364" s="7" t="s">
        <v>512</v>
      </c>
      <c r="E364" s="135">
        <v>3169.717</v>
      </c>
      <c r="G364" s="31"/>
    </row>
    <row r="365" spans="1:7" ht="31.5">
      <c r="A365" s="2" t="s">
        <v>269</v>
      </c>
      <c r="B365" s="18">
        <v>706</v>
      </c>
      <c r="C365" s="7" t="s">
        <v>270</v>
      </c>
      <c r="D365" s="7"/>
      <c r="E365" s="135">
        <f>E366</f>
        <v>422</v>
      </c>
      <c r="G365" s="31"/>
    </row>
    <row r="366" spans="1:7" ht="15.75">
      <c r="A366" s="2" t="s">
        <v>522</v>
      </c>
      <c r="B366" s="18">
        <v>706</v>
      </c>
      <c r="C366" s="18" t="s">
        <v>271</v>
      </c>
      <c r="D366" s="26"/>
      <c r="E366" s="135">
        <f>E367</f>
        <v>422</v>
      </c>
      <c r="G366" s="31"/>
    </row>
    <row r="367" spans="1:7" ht="31.5">
      <c r="A367" s="2" t="s">
        <v>529</v>
      </c>
      <c r="B367" s="18">
        <v>706</v>
      </c>
      <c r="C367" s="18" t="s">
        <v>271</v>
      </c>
      <c r="D367" s="18">
        <v>200</v>
      </c>
      <c r="E367" s="135">
        <v>422</v>
      </c>
      <c r="G367" s="31"/>
    </row>
    <row r="368" spans="1:7" ht="31.5">
      <c r="A368" s="2" t="s">
        <v>272</v>
      </c>
      <c r="B368" s="18">
        <v>706</v>
      </c>
      <c r="C368" s="7" t="s">
        <v>273</v>
      </c>
      <c r="D368" s="7"/>
      <c r="E368" s="135">
        <v>0</v>
      </c>
      <c r="G368" s="31"/>
    </row>
    <row r="369" spans="1:7" ht="47.25">
      <c r="A369" s="2" t="s">
        <v>274</v>
      </c>
      <c r="B369" s="18">
        <v>706</v>
      </c>
      <c r="C369" s="7" t="s">
        <v>275</v>
      </c>
      <c r="D369" s="7"/>
      <c r="E369" s="135">
        <f>E370+E373+E378</f>
        <v>3617</v>
      </c>
      <c r="G369" s="31"/>
    </row>
    <row r="370" spans="1:7" ht="31.5">
      <c r="A370" s="2" t="s">
        <v>847</v>
      </c>
      <c r="B370" s="18">
        <v>706</v>
      </c>
      <c r="C370" s="7" t="s">
        <v>276</v>
      </c>
      <c r="D370" s="7"/>
      <c r="E370" s="135">
        <f>E371</f>
        <v>800</v>
      </c>
      <c r="G370" s="31"/>
    </row>
    <row r="371" spans="1:7" ht="15.75">
      <c r="A371" s="2" t="s">
        <v>136</v>
      </c>
      <c r="B371" s="18">
        <v>706</v>
      </c>
      <c r="C371" s="7" t="s">
        <v>277</v>
      </c>
      <c r="D371" s="7"/>
      <c r="E371" s="135">
        <f>E372</f>
        <v>800</v>
      </c>
      <c r="G371" s="31"/>
    </row>
    <row r="372" spans="1:7" ht="21" customHeight="1">
      <c r="A372" s="2" t="s">
        <v>504</v>
      </c>
      <c r="B372" s="18">
        <v>706</v>
      </c>
      <c r="C372" s="7" t="s">
        <v>277</v>
      </c>
      <c r="D372" s="7" t="s">
        <v>505</v>
      </c>
      <c r="E372" s="135">
        <v>800</v>
      </c>
      <c r="G372" s="31"/>
    </row>
    <row r="373" spans="1:7" ht="63">
      <c r="A373" s="2" t="s">
        <v>538</v>
      </c>
      <c r="B373" s="18">
        <v>706</v>
      </c>
      <c r="C373" s="7" t="s">
        <v>278</v>
      </c>
      <c r="D373" s="7"/>
      <c r="E373" s="135">
        <f>E374</f>
        <v>2767</v>
      </c>
      <c r="G373" s="31"/>
    </row>
    <row r="374" spans="1:7" ht="15.75">
      <c r="A374" s="2" t="s">
        <v>452</v>
      </c>
      <c r="B374" s="18">
        <v>706</v>
      </c>
      <c r="C374" s="7" t="s">
        <v>279</v>
      </c>
      <c r="D374" s="7"/>
      <c r="E374" s="135">
        <f>E375+E376+E377</f>
        <v>2767</v>
      </c>
      <c r="G374" s="31"/>
    </row>
    <row r="375" spans="1:7" ht="47.25">
      <c r="A375" s="2" t="s">
        <v>501</v>
      </c>
      <c r="B375" s="18">
        <v>706</v>
      </c>
      <c r="C375" s="7" t="s">
        <v>279</v>
      </c>
      <c r="D375" s="7" t="s">
        <v>502</v>
      </c>
      <c r="E375" s="135">
        <v>2204</v>
      </c>
      <c r="G375" s="31"/>
    </row>
    <row r="376" spans="1:7" ht="31.5">
      <c r="A376" s="2" t="s">
        <v>529</v>
      </c>
      <c r="B376" s="18">
        <v>706</v>
      </c>
      <c r="C376" s="7" t="s">
        <v>279</v>
      </c>
      <c r="D376" s="7" t="s">
        <v>503</v>
      </c>
      <c r="E376" s="135">
        <v>530</v>
      </c>
      <c r="G376" s="31"/>
    </row>
    <row r="377" spans="1:7" ht="15.75">
      <c r="A377" s="2" t="s">
        <v>504</v>
      </c>
      <c r="B377" s="18">
        <v>706</v>
      </c>
      <c r="C377" s="7" t="s">
        <v>279</v>
      </c>
      <c r="D377" s="7" t="s">
        <v>505</v>
      </c>
      <c r="E377" s="135">
        <v>33</v>
      </c>
      <c r="G377" s="31"/>
    </row>
    <row r="378" spans="1:7" ht="47.25">
      <c r="A378" s="2" t="s">
        <v>1112</v>
      </c>
      <c r="B378" s="18">
        <v>706</v>
      </c>
      <c r="C378" s="7" t="s">
        <v>1113</v>
      </c>
      <c r="D378" s="7"/>
      <c r="E378" s="135">
        <f>E379</f>
        <v>50</v>
      </c>
      <c r="G378" s="31"/>
    </row>
    <row r="379" spans="1:7" ht="31.5">
      <c r="A379" s="2" t="s">
        <v>1115</v>
      </c>
      <c r="B379" s="18">
        <v>706</v>
      </c>
      <c r="C379" s="7" t="s">
        <v>1114</v>
      </c>
      <c r="D379" s="7"/>
      <c r="E379" s="135">
        <f>E380</f>
        <v>50</v>
      </c>
      <c r="G379" s="31"/>
    </row>
    <row r="380" spans="1:7" ht="15.75">
      <c r="A380" s="2" t="s">
        <v>504</v>
      </c>
      <c r="B380" s="18">
        <v>706</v>
      </c>
      <c r="C380" s="7" t="s">
        <v>1114</v>
      </c>
      <c r="D380" s="7" t="s">
        <v>505</v>
      </c>
      <c r="E380" s="135">
        <v>50</v>
      </c>
      <c r="G380" s="31"/>
    </row>
    <row r="381" spans="1:8" ht="31.5">
      <c r="A381" s="2" t="s">
        <v>280</v>
      </c>
      <c r="B381" s="18">
        <v>706</v>
      </c>
      <c r="C381" s="7" t="s">
        <v>281</v>
      </c>
      <c r="D381" s="7"/>
      <c r="E381" s="135">
        <f>E382+E385+E386</f>
        <v>780</v>
      </c>
      <c r="G381" s="31"/>
      <c r="H381" s="189"/>
    </row>
    <row r="382" spans="1:7" ht="31.5">
      <c r="A382" s="2" t="s">
        <v>848</v>
      </c>
      <c r="B382" s="18">
        <v>706</v>
      </c>
      <c r="C382" s="7" t="s">
        <v>282</v>
      </c>
      <c r="D382" s="5"/>
      <c r="E382" s="135">
        <f>E383</f>
        <v>560</v>
      </c>
      <c r="G382" s="31"/>
    </row>
    <row r="383" spans="1:7" ht="15.75">
      <c r="A383" s="2" t="s">
        <v>452</v>
      </c>
      <c r="B383" s="18">
        <v>706</v>
      </c>
      <c r="C383" s="7" t="s">
        <v>283</v>
      </c>
      <c r="D383" s="7"/>
      <c r="E383" s="135">
        <f>E384</f>
        <v>560</v>
      </c>
      <c r="G383" s="31"/>
    </row>
    <row r="384" spans="1:7" ht="31.5">
      <c r="A384" s="2" t="s">
        <v>529</v>
      </c>
      <c r="B384" s="18">
        <v>706</v>
      </c>
      <c r="C384" s="7" t="s">
        <v>283</v>
      </c>
      <c r="D384" s="7" t="s">
        <v>503</v>
      </c>
      <c r="E384" s="135">
        <v>560</v>
      </c>
      <c r="G384" s="31"/>
    </row>
    <row r="385" spans="1:7" ht="31.5">
      <c r="A385" s="2" t="s">
        <v>59</v>
      </c>
      <c r="B385" s="18">
        <v>706</v>
      </c>
      <c r="C385" s="7" t="s">
        <v>284</v>
      </c>
      <c r="D385" s="7"/>
      <c r="E385" s="135">
        <v>0</v>
      </c>
      <c r="G385" s="31"/>
    </row>
    <row r="386" spans="1:7" ht="31.5">
      <c r="A386" s="2" t="s">
        <v>849</v>
      </c>
      <c r="B386" s="18">
        <v>706</v>
      </c>
      <c r="C386" s="7" t="s">
        <v>286</v>
      </c>
      <c r="D386" s="7"/>
      <c r="E386" s="135">
        <f>E387</f>
        <v>220</v>
      </c>
      <c r="G386" s="31"/>
    </row>
    <row r="387" spans="1:7" ht="15.75">
      <c r="A387" s="2" t="s">
        <v>462</v>
      </c>
      <c r="B387" s="18">
        <v>706</v>
      </c>
      <c r="C387" s="7" t="s">
        <v>285</v>
      </c>
      <c r="D387" s="7"/>
      <c r="E387" s="135">
        <f>E388</f>
        <v>220</v>
      </c>
      <c r="G387" s="31"/>
    </row>
    <row r="388" spans="1:7" ht="31.5">
      <c r="A388" s="2" t="s">
        <v>509</v>
      </c>
      <c r="B388" s="18">
        <v>706</v>
      </c>
      <c r="C388" s="7" t="s">
        <v>285</v>
      </c>
      <c r="D388" s="7" t="s">
        <v>510</v>
      </c>
      <c r="E388" s="135">
        <v>220</v>
      </c>
      <c r="G388" s="31"/>
    </row>
    <row r="389" spans="1:5" ht="47.25">
      <c r="A389" s="2" t="s">
        <v>862</v>
      </c>
      <c r="B389" s="18">
        <v>706</v>
      </c>
      <c r="C389" s="7" t="s">
        <v>851</v>
      </c>
      <c r="D389" s="7"/>
      <c r="E389" s="135">
        <f>E394+E390</f>
        <v>250</v>
      </c>
    </row>
    <row r="390" spans="1:5" ht="36.75" customHeight="1">
      <c r="A390" s="2" t="s">
        <v>857</v>
      </c>
      <c r="B390" s="18">
        <v>706</v>
      </c>
      <c r="C390" s="7" t="s">
        <v>858</v>
      </c>
      <c r="D390" s="7"/>
      <c r="E390" s="135">
        <f>E391</f>
        <v>50</v>
      </c>
    </row>
    <row r="391" spans="1:5" ht="31.5">
      <c r="A391" s="2" t="s">
        <v>859</v>
      </c>
      <c r="B391" s="18">
        <v>706</v>
      </c>
      <c r="C391" s="7" t="s">
        <v>860</v>
      </c>
      <c r="D391" s="7"/>
      <c r="E391" s="135">
        <f>E392</f>
        <v>50</v>
      </c>
    </row>
    <row r="392" spans="1:5" ht="15.75">
      <c r="A392" s="2" t="s">
        <v>527</v>
      </c>
      <c r="B392" s="18">
        <v>706</v>
      </c>
      <c r="C392" s="7" t="s">
        <v>861</v>
      </c>
      <c r="D392" s="7"/>
      <c r="E392" s="135">
        <f>E393</f>
        <v>50</v>
      </c>
    </row>
    <row r="393" spans="1:5" ht="31.5">
      <c r="A393" s="2" t="s">
        <v>529</v>
      </c>
      <c r="B393" s="18">
        <v>706</v>
      </c>
      <c r="C393" s="7" t="s">
        <v>861</v>
      </c>
      <c r="D393" s="7" t="s">
        <v>503</v>
      </c>
      <c r="E393" s="135">
        <v>50</v>
      </c>
    </row>
    <row r="394" spans="1:5" ht="47.25">
      <c r="A394" s="2" t="s">
        <v>852</v>
      </c>
      <c r="B394" s="18">
        <v>706</v>
      </c>
      <c r="C394" s="7" t="s">
        <v>853</v>
      </c>
      <c r="D394" s="7"/>
      <c r="E394" s="135">
        <f>E395</f>
        <v>200</v>
      </c>
    </row>
    <row r="395" spans="1:5" ht="47.25">
      <c r="A395" s="2" t="s">
        <v>854</v>
      </c>
      <c r="B395" s="18">
        <v>706</v>
      </c>
      <c r="C395" s="7" t="s">
        <v>855</v>
      </c>
      <c r="D395" s="7"/>
      <c r="E395" s="135">
        <f>E396</f>
        <v>200</v>
      </c>
    </row>
    <row r="396" spans="1:5" ht="15.75">
      <c r="A396" s="2" t="s">
        <v>527</v>
      </c>
      <c r="B396" s="18">
        <v>706</v>
      </c>
      <c r="C396" s="7" t="s">
        <v>856</v>
      </c>
      <c r="D396" s="7"/>
      <c r="E396" s="135">
        <f>E397</f>
        <v>200</v>
      </c>
    </row>
    <row r="397" spans="1:5" ht="31.5">
      <c r="A397" s="2" t="s">
        <v>529</v>
      </c>
      <c r="B397" s="18">
        <v>706</v>
      </c>
      <c r="C397" s="7" t="s">
        <v>856</v>
      </c>
      <c r="D397" s="7" t="s">
        <v>503</v>
      </c>
      <c r="E397" s="135">
        <v>200</v>
      </c>
    </row>
    <row r="398" spans="1:7" ht="36" customHeight="1">
      <c r="A398" s="9" t="s">
        <v>124</v>
      </c>
      <c r="B398" s="5" t="s">
        <v>583</v>
      </c>
      <c r="C398" s="5"/>
      <c r="D398" s="23"/>
      <c r="E398" s="137">
        <f>E399+E408</f>
        <v>85628.32</v>
      </c>
      <c r="F398" s="3"/>
      <c r="G398" s="3"/>
    </row>
    <row r="399" spans="1:5" ht="47.25">
      <c r="A399" s="2" t="s">
        <v>110</v>
      </c>
      <c r="B399" s="20">
        <v>792</v>
      </c>
      <c r="C399" s="7" t="s">
        <v>213</v>
      </c>
      <c r="D399" s="7"/>
      <c r="E399" s="135">
        <f>E400+E405</f>
        <v>85620</v>
      </c>
    </row>
    <row r="400" spans="1:7" ht="63">
      <c r="A400" s="2" t="s">
        <v>531</v>
      </c>
      <c r="B400" s="18">
        <v>792</v>
      </c>
      <c r="C400" s="7" t="s">
        <v>215</v>
      </c>
      <c r="D400" s="7"/>
      <c r="E400" s="135">
        <f>E401</f>
        <v>19225</v>
      </c>
      <c r="F400" s="3"/>
      <c r="G400" s="3"/>
    </row>
    <row r="401" spans="1:7" ht="15.75">
      <c r="A401" s="2" t="s">
        <v>530</v>
      </c>
      <c r="B401" s="18">
        <v>792</v>
      </c>
      <c r="C401" s="7" t="s">
        <v>355</v>
      </c>
      <c r="D401" s="7"/>
      <c r="E401" s="135">
        <f>E402+E403+E404</f>
        <v>19225</v>
      </c>
      <c r="F401" s="3"/>
      <c r="G401" s="3"/>
    </row>
    <row r="402" spans="1:7" ht="47.25">
      <c r="A402" s="2" t="s">
        <v>501</v>
      </c>
      <c r="B402" s="18">
        <v>792</v>
      </c>
      <c r="C402" s="7" t="s">
        <v>355</v>
      </c>
      <c r="D402" s="7" t="s">
        <v>502</v>
      </c>
      <c r="E402" s="135">
        <v>17268</v>
      </c>
      <c r="F402" s="3"/>
      <c r="G402" s="3"/>
    </row>
    <row r="403" spans="1:7" ht="31.5">
      <c r="A403" s="2" t="s">
        <v>529</v>
      </c>
      <c r="B403" s="18">
        <v>792</v>
      </c>
      <c r="C403" s="7" t="s">
        <v>355</v>
      </c>
      <c r="D403" s="7" t="s">
        <v>503</v>
      </c>
      <c r="E403" s="135">
        <v>1954</v>
      </c>
      <c r="F403" s="3"/>
      <c r="G403" s="3"/>
    </row>
    <row r="404" spans="1:7" ht="15.75">
      <c r="A404" s="2" t="s">
        <v>504</v>
      </c>
      <c r="B404" s="18">
        <v>792</v>
      </c>
      <c r="C404" s="7" t="s">
        <v>355</v>
      </c>
      <c r="D404" s="7" t="s">
        <v>505</v>
      </c>
      <c r="E404" s="135">
        <v>3</v>
      </c>
      <c r="F404" s="3"/>
      <c r="G404" s="3"/>
    </row>
    <row r="405" spans="1:7" ht="63">
      <c r="A405" s="2" t="s">
        <v>214</v>
      </c>
      <c r="B405" s="18">
        <v>792</v>
      </c>
      <c r="C405" s="7" t="s">
        <v>217</v>
      </c>
      <c r="D405" s="7"/>
      <c r="E405" s="135">
        <f>E406</f>
        <v>66395</v>
      </c>
      <c r="F405" s="3"/>
      <c r="G405" s="3"/>
    </row>
    <row r="406" spans="1:7" ht="15.75">
      <c r="A406" s="2" t="s">
        <v>524</v>
      </c>
      <c r="B406" s="18">
        <v>792</v>
      </c>
      <c r="C406" s="7" t="s">
        <v>356</v>
      </c>
      <c r="D406" s="7"/>
      <c r="E406" s="135">
        <f>E407</f>
        <v>66395</v>
      </c>
      <c r="F406" s="3"/>
      <c r="G406" s="3"/>
    </row>
    <row r="407" spans="1:7" ht="15.75">
      <c r="A407" s="2" t="s">
        <v>398</v>
      </c>
      <c r="B407" s="18">
        <v>792</v>
      </c>
      <c r="C407" s="7" t="s">
        <v>356</v>
      </c>
      <c r="D407" s="7" t="s">
        <v>512</v>
      </c>
      <c r="E407" s="135">
        <v>66395</v>
      </c>
      <c r="F407" s="3"/>
      <c r="G407" s="3"/>
    </row>
    <row r="408" spans="1:7" ht="51" customHeight="1">
      <c r="A408" s="2" t="s">
        <v>255</v>
      </c>
      <c r="B408" s="18">
        <v>792</v>
      </c>
      <c r="C408" s="7" t="s">
        <v>256</v>
      </c>
      <c r="D408" s="7"/>
      <c r="E408" s="135">
        <f>E409</f>
        <v>8.32</v>
      </c>
      <c r="F408" s="3"/>
      <c r="G408" s="3"/>
    </row>
    <row r="409" spans="1:7" ht="31.5">
      <c r="A409" s="2" t="s">
        <v>287</v>
      </c>
      <c r="B409" s="18">
        <v>792</v>
      </c>
      <c r="C409" s="7" t="s">
        <v>288</v>
      </c>
      <c r="D409" s="7"/>
      <c r="E409" s="135">
        <f>E410</f>
        <v>8.32</v>
      </c>
      <c r="F409" s="3"/>
      <c r="G409" s="3"/>
    </row>
    <row r="410" spans="1:7" ht="15.75">
      <c r="A410" s="2" t="s">
        <v>303</v>
      </c>
      <c r="B410" s="18">
        <v>792</v>
      </c>
      <c r="C410" s="7" t="s">
        <v>54</v>
      </c>
      <c r="D410" s="7"/>
      <c r="E410" s="135">
        <f>E411</f>
        <v>8.32</v>
      </c>
      <c r="F410" s="3"/>
      <c r="G410" s="3"/>
    </row>
    <row r="411" spans="1:7" ht="15.75">
      <c r="A411" s="2" t="s">
        <v>504</v>
      </c>
      <c r="B411" s="18">
        <v>792</v>
      </c>
      <c r="C411" s="7" t="s">
        <v>54</v>
      </c>
      <c r="D411" s="7" t="s">
        <v>505</v>
      </c>
      <c r="E411" s="135">
        <v>8.32</v>
      </c>
      <c r="F411" s="3"/>
      <c r="G411" s="3"/>
    </row>
    <row r="412" spans="1:7" ht="15.75">
      <c r="A412" s="126" t="s">
        <v>189</v>
      </c>
      <c r="B412" s="6"/>
      <c r="C412" s="5"/>
      <c r="D412" s="5"/>
      <c r="E412" s="137">
        <f>E398+E15</f>
        <v>2203009.4099999997</v>
      </c>
      <c r="F412" s="3"/>
      <c r="G412" s="3"/>
    </row>
    <row r="413" spans="1:7" ht="15.75">
      <c r="A413" s="22"/>
      <c r="C413" s="118"/>
      <c r="D413" s="118"/>
      <c r="E413" s="139"/>
      <c r="F413" s="3"/>
      <c r="G413" s="3"/>
    </row>
    <row r="414" spans="4:7" ht="15.75">
      <c r="D414" s="30"/>
      <c r="E414" s="30"/>
      <c r="F414" s="3"/>
      <c r="G414" s="3"/>
    </row>
    <row r="415" spans="1:7" ht="15.75">
      <c r="A415" s="213" t="s">
        <v>46</v>
      </c>
      <c r="B415" s="213"/>
      <c r="C415" s="213"/>
      <c r="D415" s="213"/>
      <c r="E415" s="30"/>
      <c r="F415" s="3"/>
      <c r="G415" s="3"/>
    </row>
    <row r="416" spans="4:7" ht="15.75" customHeight="1">
      <c r="D416" s="30"/>
      <c r="E416" s="30"/>
      <c r="F416" s="3"/>
      <c r="G416" s="3"/>
    </row>
    <row r="417" spans="4:7" ht="15.75">
      <c r="D417" s="30"/>
      <c r="E417" s="30"/>
      <c r="F417" s="3"/>
      <c r="G417" s="3"/>
    </row>
    <row r="418" spans="4:7" ht="15.75">
      <c r="D418" s="30"/>
      <c r="E418" s="30"/>
      <c r="F418" s="3"/>
      <c r="G418" s="3"/>
    </row>
    <row r="419" spans="4:7" ht="42.75" customHeight="1">
      <c r="D419" s="30"/>
      <c r="E419" s="30"/>
      <c r="F419" s="3"/>
      <c r="G419" s="3"/>
    </row>
    <row r="420" spans="4:7" ht="82.5" customHeight="1">
      <c r="D420" s="30"/>
      <c r="E420" s="30"/>
      <c r="F420" s="3"/>
      <c r="G420" s="3"/>
    </row>
    <row r="421" spans="4:5" ht="44.25" customHeight="1">
      <c r="D421" s="30"/>
      <c r="E421" s="30"/>
    </row>
    <row r="422" spans="1:7" s="22" customFormat="1" ht="42.75" customHeight="1">
      <c r="A422" s="53"/>
      <c r="B422" s="3"/>
      <c r="C422" s="3"/>
      <c r="D422" s="30"/>
      <c r="E422" s="30"/>
      <c r="F422" s="14"/>
      <c r="G422" s="17"/>
    </row>
    <row r="423" spans="4:5" ht="39" customHeight="1">
      <c r="D423" s="30"/>
      <c r="E423" s="30"/>
    </row>
    <row r="424" spans="4:5" ht="15.75">
      <c r="D424" s="30"/>
      <c r="E424" s="30"/>
    </row>
    <row r="425" spans="4:5" ht="15.75">
      <c r="D425" s="30"/>
      <c r="E425" s="30"/>
    </row>
    <row r="426" spans="4:5" ht="15.75">
      <c r="D426" s="30"/>
      <c r="E426" s="30"/>
    </row>
    <row r="427" spans="4:5" ht="15.75">
      <c r="D427" s="30"/>
      <c r="E427" s="30"/>
    </row>
    <row r="432" spans="1:7" s="22" customFormat="1" ht="15.75">
      <c r="A432" s="53"/>
      <c r="B432" s="3"/>
      <c r="C432" s="3"/>
      <c r="D432" s="14"/>
      <c r="E432" s="14"/>
      <c r="F432" s="14"/>
      <c r="G432" s="17"/>
    </row>
    <row r="434" ht="45" customHeight="1"/>
    <row r="435" ht="41.25" customHeight="1"/>
    <row r="438" ht="39" customHeight="1"/>
    <row r="439" spans="4:7" ht="37.5" customHeight="1">
      <c r="D439" s="3"/>
      <c r="E439" s="3"/>
      <c r="F439" s="3"/>
      <c r="G439" s="3"/>
    </row>
    <row r="441" spans="4:7" ht="36" customHeight="1">
      <c r="D441" s="3"/>
      <c r="E441" s="3"/>
      <c r="F441" s="3"/>
      <c r="G441" s="3"/>
    </row>
    <row r="458" spans="1:7" s="22" customFormat="1" ht="15.75">
      <c r="A458" s="53"/>
      <c r="B458" s="3"/>
      <c r="C458" s="3"/>
      <c r="D458" s="14"/>
      <c r="E458" s="14"/>
      <c r="F458" s="14"/>
      <c r="G458" s="17"/>
    </row>
    <row r="459" spans="1:7" s="22" customFormat="1" ht="15.75">
      <c r="A459" s="53"/>
      <c r="B459" s="3"/>
      <c r="C459" s="3"/>
      <c r="D459" s="14"/>
      <c r="E459" s="14"/>
      <c r="F459" s="14"/>
      <c r="G459" s="17"/>
    </row>
    <row r="460" spans="1:7" s="15" customFormat="1" ht="15.75">
      <c r="A460" s="53"/>
      <c r="B460" s="3"/>
      <c r="C460" s="3"/>
      <c r="D460" s="14"/>
      <c r="E460" s="14"/>
      <c r="F460" s="14"/>
      <c r="G460" s="17"/>
    </row>
  </sheetData>
  <sheetProtection/>
  <mergeCells count="13">
    <mergeCell ref="C2:G2"/>
    <mergeCell ref="C1:G1"/>
    <mergeCell ref="C4:G4"/>
    <mergeCell ref="C5:G5"/>
    <mergeCell ref="C3:G3"/>
    <mergeCell ref="C6:E6"/>
    <mergeCell ref="C8:E8"/>
    <mergeCell ref="C7:E7"/>
    <mergeCell ref="A415:D415"/>
    <mergeCell ref="A11:E11"/>
    <mergeCell ref="F12:G12"/>
    <mergeCell ref="A10:E10"/>
    <mergeCell ref="C9:E9"/>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496"/>
  <sheetViews>
    <sheetView zoomScale="85" zoomScaleNormal="85" zoomScalePageLayoutView="0" workbookViewId="0" topLeftCell="A1">
      <selection activeCell="A8" sqref="A8:F8"/>
    </sheetView>
  </sheetViews>
  <sheetFormatPr defaultColWidth="9.00390625" defaultRowHeight="12.75"/>
  <cols>
    <col min="1" max="1" width="73.125" style="75" customWidth="1"/>
    <col min="2" max="2" width="9.25390625" style="33" customWidth="1"/>
    <col min="3" max="3" width="16.875" style="33" customWidth="1"/>
    <col min="4" max="4" width="5.25390625" style="33" customWidth="1"/>
    <col min="5" max="5" width="15.00390625" style="33" customWidth="1"/>
    <col min="6" max="6" width="15.625" style="10" customWidth="1"/>
    <col min="7" max="8" width="12.00390625" style="52" customWidth="1"/>
    <col min="9" max="9" width="11.75390625" style="33" hidden="1" customWidth="1"/>
    <col min="10" max="11" width="11.125" style="33" customWidth="1"/>
    <col min="12" max="16384" width="9.125" style="33" customWidth="1"/>
  </cols>
  <sheetData>
    <row r="1" spans="1:9" ht="15.75">
      <c r="A1" s="225" t="s">
        <v>1026</v>
      </c>
      <c r="B1" s="225"/>
      <c r="C1" s="225"/>
      <c r="D1" s="225"/>
      <c r="E1" s="225"/>
      <c r="F1" s="225"/>
      <c r="G1" s="225"/>
      <c r="H1" s="225"/>
      <c r="I1" s="225"/>
    </row>
    <row r="2" spans="1:9" ht="15.75">
      <c r="A2" s="225" t="s">
        <v>1027</v>
      </c>
      <c r="B2" s="225"/>
      <c r="C2" s="225"/>
      <c r="D2" s="225"/>
      <c r="E2" s="225"/>
      <c r="F2" s="225"/>
      <c r="G2" s="225"/>
      <c r="H2" s="225"/>
      <c r="I2" s="225"/>
    </row>
    <row r="3" spans="1:9" ht="15.75">
      <c r="A3" s="225" t="s">
        <v>874</v>
      </c>
      <c r="B3" s="225"/>
      <c r="C3" s="225"/>
      <c r="D3" s="225"/>
      <c r="E3" s="225"/>
      <c r="F3" s="225"/>
      <c r="G3" s="225"/>
      <c r="H3" s="225"/>
      <c r="I3" s="225"/>
    </row>
    <row r="4" spans="1:9" ht="15.75">
      <c r="A4" s="225" t="s">
        <v>875</v>
      </c>
      <c r="B4" s="225"/>
      <c r="C4" s="225"/>
      <c r="D4" s="225"/>
      <c r="E4" s="225"/>
      <c r="F4" s="225"/>
      <c r="G4" s="225"/>
      <c r="H4" s="225"/>
      <c r="I4" s="225"/>
    </row>
    <row r="5" spans="1:9" ht="15.75">
      <c r="A5" s="225" t="s">
        <v>938</v>
      </c>
      <c r="B5" s="225"/>
      <c r="C5" s="225"/>
      <c r="D5" s="225"/>
      <c r="E5" s="225"/>
      <c r="F5" s="225"/>
      <c r="G5" s="225"/>
      <c r="H5" s="225"/>
      <c r="I5" s="225"/>
    </row>
    <row r="6" spans="1:9" ht="15.75">
      <c r="A6" s="225" t="s">
        <v>1028</v>
      </c>
      <c r="B6" s="217"/>
      <c r="C6" s="217"/>
      <c r="D6" s="217"/>
      <c r="E6" s="217"/>
      <c r="F6" s="217"/>
      <c r="G6" s="13"/>
      <c r="H6" s="13"/>
      <c r="I6" s="13"/>
    </row>
    <row r="7" spans="1:9" ht="15.75">
      <c r="A7" s="225" t="s">
        <v>1169</v>
      </c>
      <c r="B7" s="217"/>
      <c r="C7" s="217"/>
      <c r="D7" s="217"/>
      <c r="E7" s="217"/>
      <c r="F7" s="217"/>
      <c r="G7" s="13"/>
      <c r="H7" s="13"/>
      <c r="I7" s="13"/>
    </row>
    <row r="8" spans="1:9" ht="15.75">
      <c r="A8" s="225" t="s">
        <v>1168</v>
      </c>
      <c r="B8" s="217"/>
      <c r="C8" s="217"/>
      <c r="D8" s="217"/>
      <c r="E8" s="217"/>
      <c r="F8" s="217"/>
      <c r="G8" s="13"/>
      <c r="H8" s="13"/>
      <c r="I8" s="13"/>
    </row>
    <row r="9" spans="1:9" ht="15.75">
      <c r="A9" s="226"/>
      <c r="B9" s="226"/>
      <c r="C9" s="226"/>
      <c r="D9" s="226"/>
      <c r="E9" s="226"/>
      <c r="F9" s="226"/>
      <c r="G9" s="226"/>
      <c r="H9" s="226"/>
      <c r="I9" s="241"/>
    </row>
    <row r="10" spans="1:9" ht="15.75">
      <c r="A10" s="226" t="s">
        <v>399</v>
      </c>
      <c r="B10" s="239"/>
      <c r="C10" s="239"/>
      <c r="D10" s="239"/>
      <c r="E10" s="239"/>
      <c r="F10" s="239"/>
      <c r="G10" s="34"/>
      <c r="H10" s="34"/>
      <c r="I10" s="127"/>
    </row>
    <row r="11" spans="1:9" ht="15.75">
      <c r="A11" s="226" t="s">
        <v>930</v>
      </c>
      <c r="B11" s="239"/>
      <c r="C11" s="239"/>
      <c r="D11" s="239"/>
      <c r="E11" s="239"/>
      <c r="F11" s="239"/>
      <c r="G11" s="34"/>
      <c r="H11" s="34"/>
      <c r="I11" s="127"/>
    </row>
    <row r="12" spans="6:9" ht="15.75">
      <c r="F12" s="242"/>
      <c r="G12" s="242"/>
      <c r="H12" s="242"/>
      <c r="I12" s="128"/>
    </row>
    <row r="13" spans="1:9" s="50" customFormat="1" ht="15.75">
      <c r="A13" s="228" t="s">
        <v>429</v>
      </c>
      <c r="B13" s="230" t="s">
        <v>380</v>
      </c>
      <c r="C13" s="230" t="s">
        <v>378</v>
      </c>
      <c r="D13" s="230" t="s">
        <v>10</v>
      </c>
      <c r="E13" s="240" t="s">
        <v>464</v>
      </c>
      <c r="F13" s="233"/>
      <c r="G13" s="129"/>
      <c r="H13" s="129"/>
      <c r="I13" s="130"/>
    </row>
    <row r="14" spans="1:9" s="50" customFormat="1" ht="15.75">
      <c r="A14" s="229"/>
      <c r="B14" s="231"/>
      <c r="C14" s="231"/>
      <c r="D14" s="231"/>
      <c r="E14" s="19" t="s">
        <v>587</v>
      </c>
      <c r="F14" s="19" t="s">
        <v>664</v>
      </c>
      <c r="G14" s="129"/>
      <c r="H14" s="129"/>
      <c r="I14" s="130"/>
    </row>
    <row r="15" spans="1:9" s="4" customFormat="1" ht="15.75">
      <c r="A15" s="1">
        <v>1</v>
      </c>
      <c r="B15" s="18">
        <v>2</v>
      </c>
      <c r="C15" s="18">
        <v>3</v>
      </c>
      <c r="D15" s="18">
        <v>4</v>
      </c>
      <c r="E15" s="19">
        <v>5</v>
      </c>
      <c r="F15" s="19">
        <v>6</v>
      </c>
      <c r="G15" s="14"/>
      <c r="H15" s="14"/>
      <c r="I15" s="14"/>
    </row>
    <row r="16" spans="1:9" s="4" customFormat="1" ht="31.5">
      <c r="A16" s="9" t="s">
        <v>307</v>
      </c>
      <c r="B16" s="114">
        <v>706</v>
      </c>
      <c r="C16" s="18"/>
      <c r="D16" s="18"/>
      <c r="E16" s="137">
        <f>E17+E103+E109+E119+E123+E145+E173+E204+E262+E272+E273+E282+E290+E299</f>
        <v>1828470.8910000003</v>
      </c>
      <c r="F16" s="137">
        <f>F17+F103+F109+F119+F123+F145+F173+F204+F262+F272+F273+F282+F290+F299</f>
        <v>1936929.614</v>
      </c>
      <c r="G16" s="14"/>
      <c r="H16" s="14"/>
      <c r="I16" s="14"/>
    </row>
    <row r="17" spans="1:11" s="60" customFormat="1" ht="47.25">
      <c r="A17" s="2" t="s">
        <v>109</v>
      </c>
      <c r="B17" s="26">
        <v>706</v>
      </c>
      <c r="C17" s="7" t="s">
        <v>73</v>
      </c>
      <c r="D17" s="7"/>
      <c r="E17" s="135">
        <f>E24+E35+E48+E75+E92+E55+E64+E70+E18+E21+E100</f>
        <v>1242445.7910000002</v>
      </c>
      <c r="F17" s="135">
        <f>F24+F35+F48+F75+F92+F55+F64+F70</f>
        <v>0</v>
      </c>
      <c r="G17" s="59"/>
      <c r="H17" s="59"/>
      <c r="I17" s="131"/>
      <c r="J17" s="131"/>
      <c r="K17" s="131"/>
    </row>
    <row r="18" spans="1:14" ht="15.75">
      <c r="A18" s="2" t="s">
        <v>788</v>
      </c>
      <c r="B18" s="18">
        <v>706</v>
      </c>
      <c r="C18" s="7" t="s">
        <v>789</v>
      </c>
      <c r="D18" s="7"/>
      <c r="E18" s="135">
        <f>E19</f>
        <v>530</v>
      </c>
      <c r="F18" s="135">
        <v>0</v>
      </c>
      <c r="G18" s="33"/>
      <c r="H18" s="33"/>
      <c r="J18" s="39"/>
      <c r="K18" s="39"/>
      <c r="L18" s="40"/>
      <c r="M18" s="41"/>
      <c r="N18" s="41"/>
    </row>
    <row r="19" spans="1:14" ht="47.25">
      <c r="A19" s="2" t="s">
        <v>773</v>
      </c>
      <c r="B19" s="18">
        <v>706</v>
      </c>
      <c r="C19" s="7" t="s">
        <v>790</v>
      </c>
      <c r="D19" s="7"/>
      <c r="E19" s="135">
        <f>E20</f>
        <v>530</v>
      </c>
      <c r="F19" s="135">
        <v>0</v>
      </c>
      <c r="G19" s="33"/>
      <c r="H19" s="33"/>
      <c r="J19" s="39"/>
      <c r="K19" s="39"/>
      <c r="L19" s="40"/>
      <c r="M19" s="41"/>
      <c r="N19" s="41"/>
    </row>
    <row r="20" spans="1:14" ht="31.5">
      <c r="A20" s="2" t="s">
        <v>509</v>
      </c>
      <c r="B20" s="18">
        <v>706</v>
      </c>
      <c r="C20" s="7" t="s">
        <v>790</v>
      </c>
      <c r="D20" s="7" t="s">
        <v>510</v>
      </c>
      <c r="E20" s="135">
        <v>530</v>
      </c>
      <c r="F20" s="135">
        <v>0</v>
      </c>
      <c r="G20" s="33"/>
      <c r="H20" s="33"/>
      <c r="J20" s="39"/>
      <c r="K20" s="39"/>
      <c r="L20" s="40"/>
      <c r="M20" s="41"/>
      <c r="N20" s="41"/>
    </row>
    <row r="21" spans="1:14" ht="15.75">
      <c r="A21" s="2" t="s">
        <v>774</v>
      </c>
      <c r="B21" s="18">
        <v>706</v>
      </c>
      <c r="C21" s="7" t="s">
        <v>771</v>
      </c>
      <c r="D21" s="7"/>
      <c r="E21" s="135">
        <f>E22</f>
        <v>449.291</v>
      </c>
      <c r="F21" s="135">
        <f>F22</f>
        <v>0</v>
      </c>
      <c r="G21" s="33"/>
      <c r="H21" s="33"/>
      <c r="J21" s="39"/>
      <c r="K21" s="39"/>
      <c r="L21" s="40"/>
      <c r="M21" s="41"/>
      <c r="N21" s="41"/>
    </row>
    <row r="22" spans="1:14" ht="47.25">
      <c r="A22" s="2" t="s">
        <v>782</v>
      </c>
      <c r="B22" s="18">
        <v>706</v>
      </c>
      <c r="C22" s="7" t="s">
        <v>772</v>
      </c>
      <c r="D22" s="7"/>
      <c r="E22" s="135">
        <f>E23</f>
        <v>449.291</v>
      </c>
      <c r="F22" s="135">
        <f>F23</f>
        <v>0</v>
      </c>
      <c r="G22" s="33"/>
      <c r="H22" s="33"/>
      <c r="J22" s="39"/>
      <c r="K22" s="39"/>
      <c r="L22" s="40"/>
      <c r="M22" s="41"/>
      <c r="N22" s="41"/>
    </row>
    <row r="23" spans="1:14" ht="31.5">
      <c r="A23" s="2" t="s">
        <v>509</v>
      </c>
      <c r="B23" s="18">
        <v>706</v>
      </c>
      <c r="C23" s="7" t="s">
        <v>772</v>
      </c>
      <c r="D23" s="7" t="s">
        <v>510</v>
      </c>
      <c r="E23" s="135">
        <v>449.291</v>
      </c>
      <c r="F23" s="135">
        <v>0</v>
      </c>
      <c r="G23" s="33"/>
      <c r="H23" s="33"/>
      <c r="J23" s="39"/>
      <c r="K23" s="39"/>
      <c r="L23" s="40"/>
      <c r="M23" s="41"/>
      <c r="N23" s="41"/>
    </row>
    <row r="24" spans="1:14" ht="31.5">
      <c r="A24" s="2" t="s">
        <v>190</v>
      </c>
      <c r="B24" s="18">
        <v>706</v>
      </c>
      <c r="C24" s="7" t="s">
        <v>74</v>
      </c>
      <c r="D24" s="7"/>
      <c r="E24" s="135">
        <f>E29+E31+E33+E27+E25</f>
        <v>395949.8</v>
      </c>
      <c r="F24" s="135">
        <f>F29+F31+F33+F27</f>
        <v>0</v>
      </c>
      <c r="G24" s="33"/>
      <c r="H24" s="33"/>
      <c r="J24" s="39"/>
      <c r="K24" s="39"/>
      <c r="L24" s="40"/>
      <c r="M24" s="41"/>
      <c r="N24" s="41"/>
    </row>
    <row r="25" spans="1:14" ht="15.75">
      <c r="A25" s="2" t="s">
        <v>748</v>
      </c>
      <c r="B25" s="18">
        <v>706</v>
      </c>
      <c r="C25" s="7" t="s">
        <v>1082</v>
      </c>
      <c r="D25" s="7"/>
      <c r="E25" s="135">
        <f>E26</f>
        <v>2247</v>
      </c>
      <c r="F25" s="135">
        <v>0</v>
      </c>
      <c r="G25" s="33"/>
      <c r="H25" s="33"/>
      <c r="J25" s="39"/>
      <c r="K25" s="39"/>
      <c r="L25" s="40"/>
      <c r="M25" s="41"/>
      <c r="N25" s="41"/>
    </row>
    <row r="26" spans="1:14" ht="31.5">
      <c r="A26" s="2" t="s">
        <v>509</v>
      </c>
      <c r="B26" s="18">
        <v>706</v>
      </c>
      <c r="C26" s="7" t="s">
        <v>1082</v>
      </c>
      <c r="D26" s="7" t="s">
        <v>510</v>
      </c>
      <c r="E26" s="135">
        <v>2247</v>
      </c>
      <c r="F26" s="135">
        <v>0</v>
      </c>
      <c r="G26" s="33"/>
      <c r="H26" s="33"/>
      <c r="J26" s="39"/>
      <c r="K26" s="39"/>
      <c r="L26" s="40"/>
      <c r="M26" s="41"/>
      <c r="N26" s="41"/>
    </row>
    <row r="27" spans="1:14" ht="15.75">
      <c r="A27" s="2" t="s">
        <v>431</v>
      </c>
      <c r="B27" s="18">
        <v>706</v>
      </c>
      <c r="C27" s="7" t="s">
        <v>194</v>
      </c>
      <c r="D27" s="7"/>
      <c r="E27" s="135">
        <f>E28</f>
        <v>107134</v>
      </c>
      <c r="F27" s="135">
        <f>F28</f>
        <v>0</v>
      </c>
      <c r="G27" s="33"/>
      <c r="H27" s="33"/>
      <c r="J27" s="39"/>
      <c r="K27" s="39"/>
      <c r="L27" s="40"/>
      <c r="M27" s="41"/>
      <c r="N27" s="41"/>
    </row>
    <row r="28" spans="1:14" ht="31.5">
      <c r="A28" s="2" t="s">
        <v>509</v>
      </c>
      <c r="B28" s="18">
        <v>706</v>
      </c>
      <c r="C28" s="7" t="s">
        <v>194</v>
      </c>
      <c r="D28" s="7" t="s">
        <v>510</v>
      </c>
      <c r="E28" s="135">
        <v>107134</v>
      </c>
      <c r="F28" s="135">
        <v>0</v>
      </c>
      <c r="G28" s="33"/>
      <c r="H28" s="33"/>
      <c r="J28" s="39"/>
      <c r="K28" s="39"/>
      <c r="L28" s="40"/>
      <c r="M28" s="41"/>
      <c r="N28" s="41"/>
    </row>
    <row r="29" spans="1:14" ht="189">
      <c r="A29" s="2" t="s">
        <v>546</v>
      </c>
      <c r="B29" s="18">
        <v>706</v>
      </c>
      <c r="C29" s="7" t="s">
        <v>191</v>
      </c>
      <c r="D29" s="7"/>
      <c r="E29" s="135">
        <f>E30</f>
        <v>209799.5</v>
      </c>
      <c r="F29" s="135">
        <f>F30</f>
        <v>0</v>
      </c>
      <c r="G29" s="33"/>
      <c r="H29" s="33"/>
      <c r="L29" s="10"/>
      <c r="M29" s="41"/>
      <c r="N29" s="41"/>
    </row>
    <row r="30" spans="1:14" ht="31.5">
      <c r="A30" s="2" t="s">
        <v>509</v>
      </c>
      <c r="B30" s="18">
        <v>706</v>
      </c>
      <c r="C30" s="7" t="s">
        <v>191</v>
      </c>
      <c r="D30" s="7" t="s">
        <v>510</v>
      </c>
      <c r="E30" s="135">
        <v>209799.5</v>
      </c>
      <c r="F30" s="135">
        <v>0</v>
      </c>
      <c r="G30" s="33"/>
      <c r="H30" s="33"/>
      <c r="L30" s="10"/>
      <c r="M30" s="41"/>
      <c r="N30" s="41"/>
    </row>
    <row r="31" spans="1:14" ht="204.75">
      <c r="A31" s="2" t="s">
        <v>7</v>
      </c>
      <c r="B31" s="18">
        <v>706</v>
      </c>
      <c r="C31" s="7" t="s">
        <v>192</v>
      </c>
      <c r="D31" s="7"/>
      <c r="E31" s="135">
        <f>E32</f>
        <v>2853.8</v>
      </c>
      <c r="F31" s="135">
        <f>F32</f>
        <v>0</v>
      </c>
      <c r="G31" s="33"/>
      <c r="H31" s="33"/>
      <c r="L31" s="10"/>
      <c r="M31" s="41"/>
      <c r="N31" s="41"/>
    </row>
    <row r="32" spans="1:14" ht="31.5">
      <c r="A32" s="2" t="s">
        <v>509</v>
      </c>
      <c r="B32" s="18">
        <v>706</v>
      </c>
      <c r="C32" s="7" t="s">
        <v>192</v>
      </c>
      <c r="D32" s="7" t="s">
        <v>510</v>
      </c>
      <c r="E32" s="135">
        <v>2853.8</v>
      </c>
      <c r="F32" s="135">
        <v>0</v>
      </c>
      <c r="G32" s="33"/>
      <c r="H32" s="33"/>
      <c r="L32" s="10"/>
      <c r="M32" s="41"/>
      <c r="N32" s="41"/>
    </row>
    <row r="33" spans="1:14" ht="220.5">
      <c r="A33" s="2" t="s">
        <v>547</v>
      </c>
      <c r="B33" s="18">
        <v>706</v>
      </c>
      <c r="C33" s="7" t="s">
        <v>193</v>
      </c>
      <c r="D33" s="7"/>
      <c r="E33" s="135">
        <f>E34</f>
        <v>73915.5</v>
      </c>
      <c r="F33" s="135">
        <f>F34</f>
        <v>0</v>
      </c>
      <c r="G33" s="33"/>
      <c r="H33" s="33"/>
      <c r="L33" s="10"/>
      <c r="M33" s="41"/>
      <c r="N33" s="41"/>
    </row>
    <row r="34" spans="1:14" ht="31.5">
      <c r="A34" s="2" t="s">
        <v>509</v>
      </c>
      <c r="B34" s="18">
        <v>706</v>
      </c>
      <c r="C34" s="7" t="s">
        <v>193</v>
      </c>
      <c r="D34" s="7" t="s">
        <v>510</v>
      </c>
      <c r="E34" s="135">
        <v>73915.5</v>
      </c>
      <c r="F34" s="135">
        <v>0</v>
      </c>
      <c r="G34" s="33"/>
      <c r="H34" s="33"/>
      <c r="L34" s="10"/>
      <c r="M34" s="41"/>
      <c r="N34" s="41"/>
    </row>
    <row r="35" spans="1:14" ht="31.5">
      <c r="A35" s="2" t="s">
        <v>195</v>
      </c>
      <c r="B35" s="18">
        <v>706</v>
      </c>
      <c r="C35" s="7" t="s">
        <v>196</v>
      </c>
      <c r="D35" s="7"/>
      <c r="E35" s="135">
        <f>E42+E44+E46+E38+E36+E40</f>
        <v>606901.2000000001</v>
      </c>
      <c r="F35" s="135">
        <f>F42+F44+F46+F38+F36</f>
        <v>0</v>
      </c>
      <c r="G35" s="33"/>
      <c r="H35" s="33"/>
      <c r="L35" s="10"/>
      <c r="M35" s="41"/>
      <c r="N35" s="41"/>
    </row>
    <row r="36" spans="1:14" ht="15.75">
      <c r="A36" s="2" t="s">
        <v>748</v>
      </c>
      <c r="B36" s="18">
        <v>706</v>
      </c>
      <c r="C36" s="7" t="s">
        <v>747</v>
      </c>
      <c r="D36" s="7"/>
      <c r="E36" s="135">
        <f>E37</f>
        <v>2518</v>
      </c>
      <c r="F36" s="135">
        <v>0</v>
      </c>
      <c r="G36" s="33"/>
      <c r="H36" s="33"/>
      <c r="L36" s="10"/>
      <c r="M36" s="41"/>
      <c r="N36" s="41"/>
    </row>
    <row r="37" spans="1:14" ht="31.5">
      <c r="A37" s="2" t="s">
        <v>509</v>
      </c>
      <c r="B37" s="18">
        <v>706</v>
      </c>
      <c r="C37" s="7" t="s">
        <v>747</v>
      </c>
      <c r="D37" s="7" t="s">
        <v>510</v>
      </c>
      <c r="E37" s="135">
        <v>2518</v>
      </c>
      <c r="F37" s="135">
        <v>0</v>
      </c>
      <c r="G37" s="33"/>
      <c r="H37" s="33"/>
      <c r="L37" s="10"/>
      <c r="M37" s="41"/>
      <c r="N37" s="41"/>
    </row>
    <row r="38" spans="1:14" ht="33" customHeight="1">
      <c r="A38" s="2" t="s">
        <v>511</v>
      </c>
      <c r="B38" s="18">
        <v>706</v>
      </c>
      <c r="C38" s="7" t="s">
        <v>200</v>
      </c>
      <c r="D38" s="7"/>
      <c r="E38" s="135">
        <f>E39</f>
        <v>137935</v>
      </c>
      <c r="F38" s="135">
        <f>F39</f>
        <v>0</v>
      </c>
      <c r="G38" s="33"/>
      <c r="H38" s="33"/>
      <c r="L38" s="10"/>
      <c r="M38" s="41"/>
      <c r="N38" s="41"/>
    </row>
    <row r="39" spans="1:14" ht="31.5">
      <c r="A39" s="2" t="s">
        <v>509</v>
      </c>
      <c r="B39" s="18">
        <v>706</v>
      </c>
      <c r="C39" s="7" t="s">
        <v>200</v>
      </c>
      <c r="D39" s="7" t="s">
        <v>510</v>
      </c>
      <c r="E39" s="135">
        <v>137935</v>
      </c>
      <c r="F39" s="135">
        <v>0</v>
      </c>
      <c r="G39" s="33"/>
      <c r="H39" s="33"/>
      <c r="L39" s="10"/>
      <c r="M39" s="41"/>
      <c r="N39" s="41"/>
    </row>
    <row r="40" spans="1:14" ht="47.25">
      <c r="A40" s="2" t="s">
        <v>1084</v>
      </c>
      <c r="B40" s="18">
        <v>706</v>
      </c>
      <c r="C40" s="7" t="s">
        <v>1083</v>
      </c>
      <c r="D40" s="7"/>
      <c r="E40" s="135">
        <f>E41</f>
        <v>41343.4</v>
      </c>
      <c r="F40" s="135">
        <v>0</v>
      </c>
      <c r="G40" s="33"/>
      <c r="H40" s="33"/>
      <c r="L40" s="10"/>
      <c r="M40" s="41"/>
      <c r="N40" s="41"/>
    </row>
    <row r="41" spans="1:14" ht="31.5">
      <c r="A41" s="2" t="s">
        <v>509</v>
      </c>
      <c r="B41" s="18">
        <v>706</v>
      </c>
      <c r="C41" s="7" t="s">
        <v>1083</v>
      </c>
      <c r="D41" s="7" t="s">
        <v>510</v>
      </c>
      <c r="E41" s="135">
        <v>41343.4</v>
      </c>
      <c r="F41" s="135">
        <v>0</v>
      </c>
      <c r="G41" s="33"/>
      <c r="H41" s="33"/>
      <c r="L41" s="10"/>
      <c r="M41" s="41"/>
      <c r="N41" s="41"/>
    </row>
    <row r="42" spans="1:14" ht="173.25">
      <c r="A42" s="2" t="s">
        <v>548</v>
      </c>
      <c r="B42" s="18">
        <v>706</v>
      </c>
      <c r="C42" s="7" t="s">
        <v>197</v>
      </c>
      <c r="D42" s="7"/>
      <c r="E42" s="135">
        <f>E43</f>
        <v>371280.9</v>
      </c>
      <c r="F42" s="135">
        <f>F43</f>
        <v>0</v>
      </c>
      <c r="G42" s="33"/>
      <c r="H42" s="33"/>
      <c r="L42" s="10"/>
      <c r="M42" s="41"/>
      <c r="N42" s="41"/>
    </row>
    <row r="43" spans="1:14" ht="31.5">
      <c r="A43" s="2" t="s">
        <v>509</v>
      </c>
      <c r="B43" s="18">
        <v>706</v>
      </c>
      <c r="C43" s="7" t="s">
        <v>197</v>
      </c>
      <c r="D43" s="7" t="s">
        <v>510</v>
      </c>
      <c r="E43" s="135">
        <v>371280.9</v>
      </c>
      <c r="F43" s="135">
        <v>0</v>
      </c>
      <c r="G43" s="33"/>
      <c r="H43" s="33"/>
      <c r="L43" s="10"/>
      <c r="M43" s="41"/>
      <c r="N43" s="41"/>
    </row>
    <row r="44" spans="1:14" ht="173.25">
      <c r="A44" s="2" t="s">
        <v>549</v>
      </c>
      <c r="B44" s="18">
        <v>706</v>
      </c>
      <c r="C44" s="7" t="s">
        <v>198</v>
      </c>
      <c r="D44" s="7"/>
      <c r="E44" s="135">
        <f>E45</f>
        <v>15376.5</v>
      </c>
      <c r="F44" s="135">
        <f>F45</f>
        <v>0</v>
      </c>
      <c r="G44" s="33"/>
      <c r="H44" s="33"/>
      <c r="L44" s="10"/>
      <c r="M44" s="41"/>
      <c r="N44" s="41"/>
    </row>
    <row r="45" spans="1:14" ht="31.5">
      <c r="A45" s="2" t="s">
        <v>509</v>
      </c>
      <c r="B45" s="18">
        <v>706</v>
      </c>
      <c r="C45" s="7" t="s">
        <v>198</v>
      </c>
      <c r="D45" s="7" t="s">
        <v>510</v>
      </c>
      <c r="E45" s="135">
        <v>15376.5</v>
      </c>
      <c r="F45" s="135">
        <v>0</v>
      </c>
      <c r="G45" s="33"/>
      <c r="H45" s="33"/>
      <c r="L45" s="10"/>
      <c r="M45" s="41"/>
      <c r="N45" s="41"/>
    </row>
    <row r="46" spans="1:14" ht="189">
      <c r="A46" s="2" t="s">
        <v>550</v>
      </c>
      <c r="B46" s="18">
        <v>706</v>
      </c>
      <c r="C46" s="7" t="s">
        <v>199</v>
      </c>
      <c r="D46" s="7"/>
      <c r="E46" s="135">
        <f>E47</f>
        <v>38447.4</v>
      </c>
      <c r="F46" s="135">
        <f>F47</f>
        <v>0</v>
      </c>
      <c r="G46" s="33"/>
      <c r="H46" s="33"/>
      <c r="L46" s="10"/>
      <c r="M46" s="41"/>
      <c r="N46" s="41"/>
    </row>
    <row r="47" spans="1:14" ht="31.5">
      <c r="A47" s="2" t="s">
        <v>509</v>
      </c>
      <c r="B47" s="18">
        <v>706</v>
      </c>
      <c r="C47" s="7" t="s">
        <v>199</v>
      </c>
      <c r="D47" s="7" t="s">
        <v>510</v>
      </c>
      <c r="E47" s="135">
        <v>38447.4</v>
      </c>
      <c r="F47" s="135">
        <v>0</v>
      </c>
      <c r="G47" s="33"/>
      <c r="H47" s="33"/>
      <c r="L47" s="10"/>
      <c r="M47" s="41"/>
      <c r="N47" s="41"/>
    </row>
    <row r="48" spans="1:14" ht="31.5">
      <c r="A48" s="2" t="s">
        <v>201</v>
      </c>
      <c r="B48" s="18">
        <v>706</v>
      </c>
      <c r="C48" s="7" t="s">
        <v>202</v>
      </c>
      <c r="D48" s="7"/>
      <c r="E48" s="135">
        <f>E53++E51+E49</f>
        <v>59018</v>
      </c>
      <c r="F48" s="135">
        <f>F53++F51+F49</f>
        <v>0</v>
      </c>
      <c r="G48" s="33"/>
      <c r="H48" s="33"/>
      <c r="L48" s="10"/>
      <c r="M48" s="41"/>
      <c r="N48" s="41"/>
    </row>
    <row r="49" spans="1:14" ht="47.25">
      <c r="A49" s="2" t="s">
        <v>615</v>
      </c>
      <c r="B49" s="18">
        <v>706</v>
      </c>
      <c r="C49" s="7" t="s">
        <v>43</v>
      </c>
      <c r="D49" s="7"/>
      <c r="E49" s="135">
        <f>E50</f>
        <v>15261</v>
      </c>
      <c r="F49" s="135">
        <f>F50</f>
        <v>0</v>
      </c>
      <c r="G49" s="33"/>
      <c r="H49" s="33"/>
      <c r="L49" s="10"/>
      <c r="M49" s="41"/>
      <c r="N49" s="41"/>
    </row>
    <row r="50" spans="1:14" ht="31.5">
      <c r="A50" s="2" t="s">
        <v>509</v>
      </c>
      <c r="B50" s="18">
        <v>706</v>
      </c>
      <c r="C50" s="7" t="s">
        <v>43</v>
      </c>
      <c r="D50" s="7" t="s">
        <v>510</v>
      </c>
      <c r="E50" s="135">
        <v>15261</v>
      </c>
      <c r="F50" s="135">
        <v>0</v>
      </c>
      <c r="G50" s="33"/>
      <c r="H50" s="33"/>
      <c r="L50" s="10"/>
      <c r="M50" s="41"/>
      <c r="N50" s="41"/>
    </row>
    <row r="51" spans="1:14" ht="15.75">
      <c r="A51" s="2" t="s">
        <v>748</v>
      </c>
      <c r="B51" s="18">
        <v>706</v>
      </c>
      <c r="C51" s="7" t="s">
        <v>1085</v>
      </c>
      <c r="D51" s="7"/>
      <c r="E51" s="135">
        <f>E52</f>
        <v>300</v>
      </c>
      <c r="F51" s="135">
        <v>0</v>
      </c>
      <c r="G51" s="33"/>
      <c r="H51" s="33"/>
      <c r="L51" s="10"/>
      <c r="M51" s="41"/>
      <c r="N51" s="41"/>
    </row>
    <row r="52" spans="1:14" ht="31.5">
      <c r="A52" s="2" t="s">
        <v>509</v>
      </c>
      <c r="B52" s="18">
        <v>706</v>
      </c>
      <c r="C52" s="7" t="s">
        <v>1085</v>
      </c>
      <c r="D52" s="7" t="s">
        <v>510</v>
      </c>
      <c r="E52" s="135">
        <v>300</v>
      </c>
      <c r="F52" s="135">
        <v>0</v>
      </c>
      <c r="G52" s="33"/>
      <c r="H52" s="33"/>
      <c r="L52" s="10"/>
      <c r="M52" s="41"/>
      <c r="N52" s="41"/>
    </row>
    <row r="53" spans="1:14" ht="15.75">
      <c r="A53" s="2" t="s">
        <v>187</v>
      </c>
      <c r="B53" s="18">
        <v>706</v>
      </c>
      <c r="C53" s="7" t="s">
        <v>203</v>
      </c>
      <c r="D53" s="7"/>
      <c r="E53" s="135">
        <f>E54</f>
        <v>43457</v>
      </c>
      <c r="F53" s="135">
        <f>F54</f>
        <v>0</v>
      </c>
      <c r="G53" s="33"/>
      <c r="H53" s="33"/>
      <c r="L53" s="10"/>
      <c r="M53" s="41"/>
      <c r="N53" s="41"/>
    </row>
    <row r="54" spans="1:14" ht="31.5">
      <c r="A54" s="2" t="s">
        <v>509</v>
      </c>
      <c r="B54" s="18">
        <v>706</v>
      </c>
      <c r="C54" s="7" t="s">
        <v>203</v>
      </c>
      <c r="D54" s="7" t="s">
        <v>510</v>
      </c>
      <c r="E54" s="135">
        <v>43457</v>
      </c>
      <c r="F54" s="135">
        <v>0</v>
      </c>
      <c r="G54" s="33"/>
      <c r="H54" s="33"/>
      <c r="L54" s="10"/>
      <c r="M54" s="41"/>
      <c r="N54" s="41"/>
    </row>
    <row r="55" spans="1:14" ht="36" customHeight="1">
      <c r="A55" s="2" t="s">
        <v>327</v>
      </c>
      <c r="B55" s="18">
        <v>706</v>
      </c>
      <c r="C55" s="7" t="s">
        <v>205</v>
      </c>
      <c r="D55" s="7"/>
      <c r="E55" s="135">
        <f>E56+E61+E59</f>
        <v>23946.8</v>
      </c>
      <c r="F55" s="135">
        <f>F56+F61+F59</f>
        <v>0</v>
      </c>
      <c r="G55" s="33"/>
      <c r="H55" s="33"/>
      <c r="L55" s="10"/>
      <c r="M55" s="41"/>
      <c r="N55" s="41"/>
    </row>
    <row r="56" spans="1:14" ht="15.75">
      <c r="A56" s="2" t="s">
        <v>462</v>
      </c>
      <c r="B56" s="18">
        <v>706</v>
      </c>
      <c r="C56" s="7" t="s">
        <v>63</v>
      </c>
      <c r="D56" s="7"/>
      <c r="E56" s="135">
        <f>E57+E58</f>
        <v>2100</v>
      </c>
      <c r="F56" s="135">
        <f>F57+F58</f>
        <v>0</v>
      </c>
      <c r="G56" s="33"/>
      <c r="H56" s="33"/>
      <c r="L56" s="10"/>
      <c r="M56" s="41"/>
      <c r="N56" s="41"/>
    </row>
    <row r="57" spans="1:14" ht="15.75">
      <c r="A57" s="2" t="s">
        <v>514</v>
      </c>
      <c r="B57" s="18">
        <v>706</v>
      </c>
      <c r="C57" s="7" t="s">
        <v>63</v>
      </c>
      <c r="D57" s="7" t="s">
        <v>513</v>
      </c>
      <c r="E57" s="135">
        <v>500</v>
      </c>
      <c r="F57" s="135">
        <v>0</v>
      </c>
      <c r="G57" s="33"/>
      <c r="H57" s="33"/>
      <c r="L57" s="10"/>
      <c r="M57" s="41"/>
      <c r="N57" s="41"/>
    </row>
    <row r="58" spans="1:14" ht="31.5">
      <c r="A58" s="2" t="s">
        <v>509</v>
      </c>
      <c r="B58" s="18">
        <v>706</v>
      </c>
      <c r="C58" s="7" t="s">
        <v>63</v>
      </c>
      <c r="D58" s="7" t="s">
        <v>510</v>
      </c>
      <c r="E58" s="135">
        <v>1600</v>
      </c>
      <c r="F58" s="135">
        <v>0</v>
      </c>
      <c r="G58" s="33"/>
      <c r="H58" s="33"/>
      <c r="L58" s="10"/>
      <c r="M58" s="41"/>
      <c r="N58" s="41"/>
    </row>
    <row r="59" spans="1:14" ht="78.75">
      <c r="A59" s="2" t="s">
        <v>784</v>
      </c>
      <c r="B59" s="18">
        <v>706</v>
      </c>
      <c r="C59" s="7" t="s">
        <v>65</v>
      </c>
      <c r="D59" s="7"/>
      <c r="E59" s="135">
        <f>E60</f>
        <v>3329.3</v>
      </c>
      <c r="F59" s="135">
        <f>F60</f>
        <v>0</v>
      </c>
      <c r="G59" s="33"/>
      <c r="H59" s="33"/>
      <c r="L59" s="10"/>
      <c r="M59" s="41"/>
      <c r="N59" s="41"/>
    </row>
    <row r="60" spans="1:14" ht="15.75">
      <c r="A60" s="2" t="s">
        <v>514</v>
      </c>
      <c r="B60" s="18">
        <v>706</v>
      </c>
      <c r="C60" s="7" t="s">
        <v>65</v>
      </c>
      <c r="D60" s="7" t="s">
        <v>513</v>
      </c>
      <c r="E60" s="135">
        <v>3329.3</v>
      </c>
      <c r="F60" s="135">
        <v>0</v>
      </c>
      <c r="G60" s="33"/>
      <c r="H60" s="33"/>
      <c r="L60" s="10"/>
      <c r="M60" s="41"/>
      <c r="N60" s="41"/>
    </row>
    <row r="61" spans="1:14" ht="78.75">
      <c r="A61" s="2" t="s">
        <v>785</v>
      </c>
      <c r="B61" s="18">
        <v>706</v>
      </c>
      <c r="C61" s="7" t="s">
        <v>64</v>
      </c>
      <c r="D61" s="7"/>
      <c r="E61" s="135">
        <f>E62+E63</f>
        <v>18517.5</v>
      </c>
      <c r="F61" s="135">
        <f>F62+F63</f>
        <v>0</v>
      </c>
      <c r="G61" s="33"/>
      <c r="H61" s="33"/>
      <c r="L61" s="10"/>
      <c r="M61" s="41"/>
      <c r="N61" s="41"/>
    </row>
    <row r="62" spans="1:14" ht="31.5">
      <c r="A62" s="2" t="s">
        <v>529</v>
      </c>
      <c r="B62" s="18">
        <v>706</v>
      </c>
      <c r="C62" s="7" t="s">
        <v>64</v>
      </c>
      <c r="D62" s="7" t="s">
        <v>513</v>
      </c>
      <c r="E62" s="135">
        <v>11743.5</v>
      </c>
      <c r="F62" s="135">
        <v>0</v>
      </c>
      <c r="G62" s="33"/>
      <c r="H62" s="33"/>
      <c r="L62" s="10"/>
      <c r="M62" s="41"/>
      <c r="N62" s="41"/>
    </row>
    <row r="63" spans="1:8" ht="31.5">
      <c r="A63" s="2" t="s">
        <v>509</v>
      </c>
      <c r="B63" s="18">
        <v>706</v>
      </c>
      <c r="C63" s="7" t="s">
        <v>64</v>
      </c>
      <c r="D63" s="7" t="s">
        <v>510</v>
      </c>
      <c r="E63" s="135">
        <v>6774</v>
      </c>
      <c r="F63" s="135">
        <v>0</v>
      </c>
      <c r="G63" s="41"/>
      <c r="H63" s="41"/>
    </row>
    <row r="64" spans="1:8" ht="31.5">
      <c r="A64" s="2" t="s">
        <v>208</v>
      </c>
      <c r="B64" s="18">
        <v>706</v>
      </c>
      <c r="C64" s="7" t="s">
        <v>207</v>
      </c>
      <c r="D64" s="7"/>
      <c r="E64" s="135">
        <f>E65</f>
        <v>2500</v>
      </c>
      <c r="F64" s="135">
        <f>F65</f>
        <v>0</v>
      </c>
      <c r="G64" s="41"/>
      <c r="H64" s="41"/>
    </row>
    <row r="65" spans="1:8" ht="15.75">
      <c r="A65" s="2" t="s">
        <v>26</v>
      </c>
      <c r="B65" s="18">
        <v>706</v>
      </c>
      <c r="C65" s="7" t="s">
        <v>66</v>
      </c>
      <c r="D65" s="7"/>
      <c r="E65" s="135">
        <f>E66+E67+E68</f>
        <v>2500</v>
      </c>
      <c r="F65" s="135">
        <f>F66+F67+F68</f>
        <v>0</v>
      </c>
      <c r="G65" s="41"/>
      <c r="H65" s="41"/>
    </row>
    <row r="66" spans="1:8" ht="63">
      <c r="A66" s="2" t="s">
        <v>501</v>
      </c>
      <c r="B66" s="18">
        <v>706</v>
      </c>
      <c r="C66" s="7" t="s">
        <v>66</v>
      </c>
      <c r="D66" s="7" t="s">
        <v>502</v>
      </c>
      <c r="E66" s="135">
        <v>1510</v>
      </c>
      <c r="F66" s="135">
        <v>0</v>
      </c>
      <c r="G66" s="41"/>
      <c r="H66" s="41"/>
    </row>
    <row r="67" spans="1:8" ht="31.5">
      <c r="A67" s="2" t="s">
        <v>529</v>
      </c>
      <c r="B67" s="18">
        <v>706</v>
      </c>
      <c r="C67" s="7" t="s">
        <v>66</v>
      </c>
      <c r="D67" s="7" t="s">
        <v>503</v>
      </c>
      <c r="E67" s="135">
        <v>720</v>
      </c>
      <c r="F67" s="135">
        <v>0</v>
      </c>
      <c r="G67" s="41"/>
      <c r="H67" s="41"/>
    </row>
    <row r="68" spans="1:8" ht="31.5">
      <c r="A68" s="2" t="s">
        <v>509</v>
      </c>
      <c r="B68" s="18">
        <v>706</v>
      </c>
      <c r="C68" s="7" t="s">
        <v>66</v>
      </c>
      <c r="D68" s="7" t="s">
        <v>510</v>
      </c>
      <c r="E68" s="135">
        <v>270</v>
      </c>
      <c r="F68" s="135">
        <v>0</v>
      </c>
      <c r="G68" s="41"/>
      <c r="H68" s="41"/>
    </row>
    <row r="69" spans="1:8" ht="31.5">
      <c r="A69" s="2" t="s">
        <v>1093</v>
      </c>
      <c r="B69" s="18">
        <v>706</v>
      </c>
      <c r="C69" s="7" t="s">
        <v>850</v>
      </c>
      <c r="D69" s="7"/>
      <c r="E69" s="135">
        <v>0</v>
      </c>
      <c r="F69" s="135">
        <v>0</v>
      </c>
      <c r="G69" s="41"/>
      <c r="H69" s="41"/>
    </row>
    <row r="70" spans="1:8" ht="31.5">
      <c r="A70" s="2" t="s">
        <v>211</v>
      </c>
      <c r="B70" s="18">
        <v>706</v>
      </c>
      <c r="C70" s="7" t="s">
        <v>209</v>
      </c>
      <c r="D70" s="7"/>
      <c r="E70" s="135">
        <f>E71</f>
        <v>37051</v>
      </c>
      <c r="F70" s="135">
        <f>F71</f>
        <v>0</v>
      </c>
      <c r="G70" s="41"/>
      <c r="H70" s="41"/>
    </row>
    <row r="71" spans="1:8" ht="51.75" customHeight="1">
      <c r="A71" s="2" t="s">
        <v>460</v>
      </c>
      <c r="B71" s="18">
        <v>706</v>
      </c>
      <c r="C71" s="7" t="s">
        <v>67</v>
      </c>
      <c r="D71" s="7"/>
      <c r="E71" s="135">
        <f>E72+E73+E74</f>
        <v>37051</v>
      </c>
      <c r="F71" s="135">
        <f>F72+F73+F74</f>
        <v>0</v>
      </c>
      <c r="G71" s="41"/>
      <c r="H71" s="41"/>
    </row>
    <row r="72" spans="1:8" ht="63">
      <c r="A72" s="2" t="s">
        <v>501</v>
      </c>
      <c r="B72" s="18">
        <v>706</v>
      </c>
      <c r="C72" s="7" t="s">
        <v>67</v>
      </c>
      <c r="D72" s="7" t="s">
        <v>502</v>
      </c>
      <c r="E72" s="135">
        <v>30815</v>
      </c>
      <c r="F72" s="135">
        <v>0</v>
      </c>
      <c r="G72" s="41"/>
      <c r="H72" s="41"/>
    </row>
    <row r="73" spans="1:8" ht="31.5">
      <c r="A73" s="2" t="s">
        <v>529</v>
      </c>
      <c r="B73" s="18">
        <v>706</v>
      </c>
      <c r="C73" s="7" t="s">
        <v>67</v>
      </c>
      <c r="D73" s="7" t="s">
        <v>503</v>
      </c>
      <c r="E73" s="135">
        <v>6073</v>
      </c>
      <c r="F73" s="135">
        <v>0</v>
      </c>
      <c r="G73" s="41"/>
      <c r="H73" s="41"/>
    </row>
    <row r="74" spans="1:8" ht="15.75">
      <c r="A74" s="2" t="s">
        <v>504</v>
      </c>
      <c r="B74" s="18">
        <v>706</v>
      </c>
      <c r="C74" s="7" t="s">
        <v>67</v>
      </c>
      <c r="D74" s="7" t="s">
        <v>505</v>
      </c>
      <c r="E74" s="135">
        <v>163</v>
      </c>
      <c r="F74" s="135">
        <v>0</v>
      </c>
      <c r="G74" s="41"/>
      <c r="H74" s="41"/>
    </row>
    <row r="75" spans="1:8" ht="47.25">
      <c r="A75" s="2" t="s">
        <v>204</v>
      </c>
      <c r="B75" s="18">
        <v>706</v>
      </c>
      <c r="C75" s="7" t="s">
        <v>210</v>
      </c>
      <c r="D75" s="7"/>
      <c r="E75" s="135">
        <f>E76+E78+E80+E84+E86+E82+E90+E88</f>
        <v>60555.100000000006</v>
      </c>
      <c r="F75" s="135">
        <f>F76+F78+F80+F84+F86+F82+F90</f>
        <v>0</v>
      </c>
      <c r="G75" s="41"/>
      <c r="H75" s="41"/>
    </row>
    <row r="76" spans="1:8" ht="15.75">
      <c r="A76" s="2" t="s">
        <v>185</v>
      </c>
      <c r="B76" s="18">
        <v>706</v>
      </c>
      <c r="C76" s="7" t="s">
        <v>352</v>
      </c>
      <c r="D76" s="7"/>
      <c r="E76" s="135">
        <f>E77</f>
        <v>1578</v>
      </c>
      <c r="F76" s="135">
        <f>F77</f>
        <v>0</v>
      </c>
      <c r="G76" s="41"/>
      <c r="H76" s="41"/>
    </row>
    <row r="77" spans="1:8" ht="31.5">
      <c r="A77" s="2" t="s">
        <v>509</v>
      </c>
      <c r="B77" s="18">
        <v>706</v>
      </c>
      <c r="C77" s="7" t="s">
        <v>352</v>
      </c>
      <c r="D77" s="7" t="s">
        <v>510</v>
      </c>
      <c r="E77" s="135">
        <v>1578</v>
      </c>
      <c r="F77" s="135">
        <v>0</v>
      </c>
      <c r="G77" s="41"/>
      <c r="H77" s="41"/>
    </row>
    <row r="78" spans="1:8" ht="31.5">
      <c r="A78" s="2" t="s">
        <v>186</v>
      </c>
      <c r="B78" s="18">
        <v>706</v>
      </c>
      <c r="C78" s="7" t="s">
        <v>353</v>
      </c>
      <c r="D78" s="7"/>
      <c r="E78" s="135">
        <f>E79</f>
        <v>13120</v>
      </c>
      <c r="F78" s="135">
        <f>F79</f>
        <v>0</v>
      </c>
      <c r="G78" s="41"/>
      <c r="H78" s="41"/>
    </row>
    <row r="79" spans="1:8" ht="31.5">
      <c r="A79" s="2" t="s">
        <v>509</v>
      </c>
      <c r="B79" s="18">
        <v>706</v>
      </c>
      <c r="C79" s="7" t="s">
        <v>353</v>
      </c>
      <c r="D79" s="7" t="s">
        <v>510</v>
      </c>
      <c r="E79" s="135">
        <v>13120</v>
      </c>
      <c r="F79" s="135">
        <v>0</v>
      </c>
      <c r="G79" s="41"/>
      <c r="H79" s="41"/>
    </row>
    <row r="80" spans="1:8" ht="78.75">
      <c r="A80" s="2" t="s">
        <v>291</v>
      </c>
      <c r="B80" s="18">
        <v>706</v>
      </c>
      <c r="C80" s="7" t="s">
        <v>68</v>
      </c>
      <c r="D80" s="19"/>
      <c r="E80" s="135">
        <f>E81</f>
        <v>23363.9</v>
      </c>
      <c r="F80" s="135">
        <f>F81</f>
        <v>0</v>
      </c>
      <c r="G80" s="41"/>
      <c r="H80" s="41"/>
    </row>
    <row r="81" spans="1:8" ht="31.5">
      <c r="A81" s="2" t="s">
        <v>509</v>
      </c>
      <c r="B81" s="18">
        <v>706</v>
      </c>
      <c r="C81" s="7" t="s">
        <v>68</v>
      </c>
      <c r="D81" s="7" t="s">
        <v>510</v>
      </c>
      <c r="E81" s="135">
        <v>23363.9</v>
      </c>
      <c r="F81" s="135">
        <v>0</v>
      </c>
      <c r="G81" s="41"/>
      <c r="H81" s="41"/>
    </row>
    <row r="82" spans="1:8" ht="157.5">
      <c r="A82" s="2" t="s">
        <v>822</v>
      </c>
      <c r="B82" s="18">
        <v>706</v>
      </c>
      <c r="C82" s="7" t="s">
        <v>71</v>
      </c>
      <c r="D82" s="7"/>
      <c r="E82" s="135">
        <f>E83</f>
        <v>280.8</v>
      </c>
      <c r="F82" s="135">
        <f>F83</f>
        <v>0</v>
      </c>
      <c r="G82" s="41"/>
      <c r="H82" s="41"/>
    </row>
    <row r="83" spans="1:8" ht="15.75">
      <c r="A83" s="2" t="s">
        <v>514</v>
      </c>
      <c r="B83" s="18">
        <v>706</v>
      </c>
      <c r="C83" s="7" t="s">
        <v>71</v>
      </c>
      <c r="D83" s="7" t="s">
        <v>513</v>
      </c>
      <c r="E83" s="135">
        <v>280.8</v>
      </c>
      <c r="F83" s="135">
        <v>0</v>
      </c>
      <c r="G83" s="41"/>
      <c r="H83" s="41"/>
    </row>
    <row r="84" spans="1:8" ht="63">
      <c r="A84" s="2" t="s">
        <v>552</v>
      </c>
      <c r="B84" s="18">
        <v>706</v>
      </c>
      <c r="C84" s="7" t="s">
        <v>69</v>
      </c>
      <c r="D84" s="7"/>
      <c r="E84" s="135">
        <f>E85</f>
        <v>10818.7</v>
      </c>
      <c r="F84" s="135">
        <f>F85</f>
        <v>0</v>
      </c>
      <c r="G84" s="41"/>
      <c r="H84" s="41"/>
    </row>
    <row r="85" spans="1:8" ht="31.5">
      <c r="A85" s="2" t="s">
        <v>509</v>
      </c>
      <c r="B85" s="18">
        <v>706</v>
      </c>
      <c r="C85" s="7" t="s">
        <v>69</v>
      </c>
      <c r="D85" s="7" t="s">
        <v>510</v>
      </c>
      <c r="E85" s="135">
        <v>10818.7</v>
      </c>
      <c r="F85" s="135">
        <v>0</v>
      </c>
      <c r="G85" s="41"/>
      <c r="H85" s="41"/>
    </row>
    <row r="86" spans="1:8" ht="78.75">
      <c r="A86" s="2" t="s">
        <v>553</v>
      </c>
      <c r="B86" s="18">
        <v>706</v>
      </c>
      <c r="C86" s="7" t="s">
        <v>70</v>
      </c>
      <c r="D86" s="7"/>
      <c r="E86" s="135">
        <f>E87</f>
        <v>1009.6</v>
      </c>
      <c r="F86" s="135">
        <f>F87</f>
        <v>0</v>
      </c>
      <c r="G86" s="41"/>
      <c r="H86" s="41"/>
    </row>
    <row r="87" spans="1:8" ht="31.5">
      <c r="A87" s="2" t="s">
        <v>509</v>
      </c>
      <c r="B87" s="18">
        <v>706</v>
      </c>
      <c r="C87" s="7" t="s">
        <v>70</v>
      </c>
      <c r="D87" s="7" t="s">
        <v>513</v>
      </c>
      <c r="E87" s="135">
        <v>1009.6</v>
      </c>
      <c r="F87" s="135">
        <v>0</v>
      </c>
      <c r="G87" s="41"/>
      <c r="H87" s="41"/>
    </row>
    <row r="88" spans="1:8" ht="63">
      <c r="A88" s="2" t="s">
        <v>750</v>
      </c>
      <c r="B88" s="18">
        <v>706</v>
      </c>
      <c r="C88" s="7" t="s">
        <v>749</v>
      </c>
      <c r="D88" s="7"/>
      <c r="E88" s="135">
        <f>E89</f>
        <v>699.5</v>
      </c>
      <c r="F88" s="135">
        <v>0</v>
      </c>
      <c r="G88" s="41"/>
      <c r="H88" s="41"/>
    </row>
    <row r="89" spans="1:8" ht="31.5">
      <c r="A89" s="2" t="s">
        <v>509</v>
      </c>
      <c r="B89" s="18">
        <v>706</v>
      </c>
      <c r="C89" s="7" t="s">
        <v>749</v>
      </c>
      <c r="D89" s="7" t="s">
        <v>513</v>
      </c>
      <c r="E89" s="135">
        <v>699.5</v>
      </c>
      <c r="F89" s="135">
        <v>0</v>
      </c>
      <c r="G89" s="41"/>
      <c r="H89" s="41"/>
    </row>
    <row r="90" spans="1:8" ht="53.25" customHeight="1">
      <c r="A90" s="2" t="s">
        <v>781</v>
      </c>
      <c r="B90" s="18">
        <v>706</v>
      </c>
      <c r="C90" s="7" t="s">
        <v>40</v>
      </c>
      <c r="D90" s="7"/>
      <c r="E90" s="146">
        <f>E91</f>
        <v>9684.6</v>
      </c>
      <c r="F90" s="135">
        <f>F91</f>
        <v>0</v>
      </c>
      <c r="G90" s="41"/>
      <c r="H90" s="41"/>
    </row>
    <row r="91" spans="1:8" ht="31.5">
      <c r="A91" s="2" t="s">
        <v>509</v>
      </c>
      <c r="B91" s="18">
        <v>706</v>
      </c>
      <c r="C91" s="7" t="s">
        <v>40</v>
      </c>
      <c r="D91" s="7" t="s">
        <v>510</v>
      </c>
      <c r="E91" s="135">
        <v>9684.6</v>
      </c>
      <c r="F91" s="135">
        <v>0</v>
      </c>
      <c r="G91" s="41"/>
      <c r="H91" s="41"/>
    </row>
    <row r="92" spans="1:8" ht="47.25">
      <c r="A92" s="2" t="s">
        <v>206</v>
      </c>
      <c r="B92" s="18">
        <v>706</v>
      </c>
      <c r="C92" s="7" t="s">
        <v>212</v>
      </c>
      <c r="D92" s="7"/>
      <c r="E92" s="135">
        <f>E95+E97+E93</f>
        <v>45164.6</v>
      </c>
      <c r="F92" s="135">
        <f>F95+F97+F93</f>
        <v>0</v>
      </c>
      <c r="G92" s="41"/>
      <c r="H92" s="41"/>
    </row>
    <row r="93" spans="1:8" ht="31.5">
      <c r="A93" s="2" t="s">
        <v>91</v>
      </c>
      <c r="B93" s="18">
        <v>706</v>
      </c>
      <c r="C93" s="7" t="s">
        <v>72</v>
      </c>
      <c r="D93" s="7"/>
      <c r="E93" s="135">
        <f>E94</f>
        <v>1425.4</v>
      </c>
      <c r="F93" s="135">
        <f>F94</f>
        <v>0</v>
      </c>
      <c r="G93" s="41"/>
      <c r="H93" s="41"/>
    </row>
    <row r="94" spans="1:8" ht="15.75">
      <c r="A94" s="2" t="s">
        <v>514</v>
      </c>
      <c r="B94" s="18">
        <v>706</v>
      </c>
      <c r="C94" s="7" t="s">
        <v>72</v>
      </c>
      <c r="D94" s="7" t="s">
        <v>513</v>
      </c>
      <c r="E94" s="135">
        <v>1425.4</v>
      </c>
      <c r="F94" s="135">
        <v>0</v>
      </c>
      <c r="G94" s="41"/>
      <c r="H94" s="41"/>
    </row>
    <row r="95" spans="1:8" ht="31.5">
      <c r="A95" s="2" t="s">
        <v>533</v>
      </c>
      <c r="B95" s="18">
        <v>706</v>
      </c>
      <c r="C95" s="7" t="s">
        <v>76</v>
      </c>
      <c r="D95" s="7"/>
      <c r="E95" s="135">
        <f>E96</f>
        <v>144</v>
      </c>
      <c r="F95" s="135">
        <f>F96</f>
        <v>0</v>
      </c>
      <c r="G95" s="41"/>
      <c r="H95" s="41"/>
    </row>
    <row r="96" spans="1:8" ht="31.5">
      <c r="A96" s="2" t="s">
        <v>529</v>
      </c>
      <c r="B96" s="18">
        <v>706</v>
      </c>
      <c r="C96" s="7" t="s">
        <v>76</v>
      </c>
      <c r="D96" s="7" t="s">
        <v>503</v>
      </c>
      <c r="E96" s="135">
        <v>144</v>
      </c>
      <c r="F96" s="135">
        <v>0</v>
      </c>
      <c r="G96" s="41"/>
      <c r="H96" s="41"/>
    </row>
    <row r="97" spans="1:8" ht="189">
      <c r="A97" s="2" t="s">
        <v>5</v>
      </c>
      <c r="B97" s="18">
        <v>706</v>
      </c>
      <c r="C97" s="7" t="s">
        <v>360</v>
      </c>
      <c r="D97" s="19"/>
      <c r="E97" s="135">
        <f>E98</f>
        <v>43595.2</v>
      </c>
      <c r="F97" s="135">
        <f>F98</f>
        <v>0</v>
      </c>
      <c r="G97" s="41"/>
      <c r="H97" s="41"/>
    </row>
    <row r="98" spans="1:8" ht="15.75">
      <c r="A98" s="2" t="s">
        <v>514</v>
      </c>
      <c r="B98" s="18">
        <v>706</v>
      </c>
      <c r="C98" s="7" t="s">
        <v>360</v>
      </c>
      <c r="D98" s="7" t="s">
        <v>513</v>
      </c>
      <c r="E98" s="135">
        <v>43595.2</v>
      </c>
      <c r="F98" s="135">
        <v>0</v>
      </c>
      <c r="G98" s="41"/>
      <c r="H98" s="41"/>
    </row>
    <row r="99" spans="1:8" ht="63">
      <c r="A99" s="2" t="s">
        <v>830</v>
      </c>
      <c r="B99" s="18">
        <v>706</v>
      </c>
      <c r="C99" s="7" t="s">
        <v>829</v>
      </c>
      <c r="D99" s="7"/>
      <c r="E99" s="135">
        <v>0</v>
      </c>
      <c r="F99" s="135">
        <v>0</v>
      </c>
      <c r="G99" s="41"/>
      <c r="H99" s="41"/>
    </row>
    <row r="100" spans="1:8" ht="47.25">
      <c r="A100" s="2" t="s">
        <v>826</v>
      </c>
      <c r="B100" s="18">
        <v>706</v>
      </c>
      <c r="C100" s="7" t="s">
        <v>827</v>
      </c>
      <c r="D100" s="7"/>
      <c r="E100" s="135">
        <f>E101</f>
        <v>10380</v>
      </c>
      <c r="F100" s="135">
        <v>0</v>
      </c>
      <c r="G100" s="41"/>
      <c r="H100" s="41"/>
    </row>
    <row r="101" spans="1:8" ht="15.75">
      <c r="A101" s="2" t="s">
        <v>187</v>
      </c>
      <c r="B101" s="18">
        <v>706</v>
      </c>
      <c r="C101" s="7" t="s">
        <v>828</v>
      </c>
      <c r="D101" s="7"/>
      <c r="E101" s="135">
        <f>E102</f>
        <v>10380</v>
      </c>
      <c r="F101" s="135">
        <v>0</v>
      </c>
      <c r="G101" s="41"/>
      <c r="H101" s="41"/>
    </row>
    <row r="102" spans="1:8" ht="31.5">
      <c r="A102" s="2" t="s">
        <v>509</v>
      </c>
      <c r="B102" s="18">
        <v>706</v>
      </c>
      <c r="C102" s="7" t="s">
        <v>828</v>
      </c>
      <c r="D102" s="7" t="s">
        <v>510</v>
      </c>
      <c r="E102" s="135">
        <v>10380</v>
      </c>
      <c r="F102" s="135">
        <v>0</v>
      </c>
      <c r="G102" s="41"/>
      <c r="H102" s="41"/>
    </row>
    <row r="103" spans="1:8" s="79" customFormat="1" ht="47.25">
      <c r="A103" s="2" t="s">
        <v>110</v>
      </c>
      <c r="B103" s="18">
        <v>706</v>
      </c>
      <c r="C103" s="7" t="s">
        <v>213</v>
      </c>
      <c r="D103" s="7"/>
      <c r="E103" s="135">
        <f>E104</f>
        <v>13335</v>
      </c>
      <c r="F103" s="135">
        <f>F104</f>
        <v>0</v>
      </c>
      <c r="G103" s="123"/>
      <c r="H103" s="123"/>
    </row>
    <row r="104" spans="1:8" ht="31.5">
      <c r="A104" s="2" t="s">
        <v>216</v>
      </c>
      <c r="B104" s="18">
        <v>706</v>
      </c>
      <c r="C104" s="7" t="s">
        <v>357</v>
      </c>
      <c r="D104" s="7"/>
      <c r="E104" s="135">
        <f>E105</f>
        <v>13335</v>
      </c>
      <c r="F104" s="135">
        <f>F105</f>
        <v>0</v>
      </c>
      <c r="G104" s="41"/>
      <c r="H104" s="41"/>
    </row>
    <row r="105" spans="1:8" ht="15.75">
      <c r="A105" s="2" t="s">
        <v>181</v>
      </c>
      <c r="B105" s="18">
        <v>706</v>
      </c>
      <c r="C105" s="7" t="s">
        <v>358</v>
      </c>
      <c r="D105" s="7"/>
      <c r="E105" s="135">
        <f>E106+E107+E108</f>
        <v>13335</v>
      </c>
      <c r="F105" s="135">
        <f>F106+F107+F108</f>
        <v>0</v>
      </c>
      <c r="G105" s="41"/>
      <c r="H105" s="41"/>
    </row>
    <row r="106" spans="1:8" ht="63">
      <c r="A106" s="2" t="s">
        <v>501</v>
      </c>
      <c r="B106" s="18">
        <v>706</v>
      </c>
      <c r="C106" s="7" t="s">
        <v>358</v>
      </c>
      <c r="D106" s="7" t="s">
        <v>502</v>
      </c>
      <c r="E106" s="135">
        <v>11976</v>
      </c>
      <c r="F106" s="135">
        <v>0</v>
      </c>
      <c r="G106" s="41"/>
      <c r="H106" s="41"/>
    </row>
    <row r="107" spans="1:8" ht="31.5">
      <c r="A107" s="2" t="s">
        <v>529</v>
      </c>
      <c r="B107" s="18">
        <v>706</v>
      </c>
      <c r="C107" s="7" t="s">
        <v>358</v>
      </c>
      <c r="D107" s="7" t="s">
        <v>503</v>
      </c>
      <c r="E107" s="135">
        <v>1358</v>
      </c>
      <c r="F107" s="135">
        <v>0</v>
      </c>
      <c r="G107" s="41"/>
      <c r="H107" s="41"/>
    </row>
    <row r="108" spans="1:8" ht="15.75">
      <c r="A108" s="2" t="s">
        <v>504</v>
      </c>
      <c r="B108" s="18">
        <v>706</v>
      </c>
      <c r="C108" s="7" t="s">
        <v>358</v>
      </c>
      <c r="D108" s="7" t="s">
        <v>505</v>
      </c>
      <c r="E108" s="135">
        <v>1</v>
      </c>
      <c r="F108" s="135">
        <v>0</v>
      </c>
      <c r="G108" s="41"/>
      <c r="H108" s="41"/>
    </row>
    <row r="109" spans="1:8" s="79" customFormat="1" ht="47.25">
      <c r="A109" s="2" t="s">
        <v>218</v>
      </c>
      <c r="B109" s="18">
        <v>706</v>
      </c>
      <c r="C109" s="7" t="s">
        <v>219</v>
      </c>
      <c r="D109" s="7"/>
      <c r="E109" s="135">
        <f>E110+E113+E116</f>
        <v>55441</v>
      </c>
      <c r="F109" s="135">
        <f>F110+F113+F116</f>
        <v>0</v>
      </c>
      <c r="G109" s="123"/>
      <c r="H109" s="123"/>
    </row>
    <row r="110" spans="1:8" ht="31.5">
      <c r="A110" s="2" t="s">
        <v>220</v>
      </c>
      <c r="B110" s="18">
        <v>706</v>
      </c>
      <c r="C110" s="7" t="s">
        <v>221</v>
      </c>
      <c r="D110" s="7"/>
      <c r="E110" s="135">
        <f>E111</f>
        <v>12641</v>
      </c>
      <c r="F110" s="135">
        <f>F111</f>
        <v>0</v>
      </c>
      <c r="G110" s="41"/>
      <c r="H110" s="41"/>
    </row>
    <row r="111" spans="1:8" ht="15.75">
      <c r="A111" s="2" t="s">
        <v>515</v>
      </c>
      <c r="B111" s="18">
        <v>706</v>
      </c>
      <c r="C111" s="7" t="s">
        <v>222</v>
      </c>
      <c r="D111" s="7"/>
      <c r="E111" s="135">
        <f>E112</f>
        <v>12641</v>
      </c>
      <c r="F111" s="135">
        <f>F112</f>
        <v>0</v>
      </c>
      <c r="G111" s="41"/>
      <c r="H111" s="41"/>
    </row>
    <row r="112" spans="1:8" ht="31.5">
      <c r="A112" s="2" t="s">
        <v>509</v>
      </c>
      <c r="B112" s="18">
        <v>706</v>
      </c>
      <c r="C112" s="7" t="s">
        <v>222</v>
      </c>
      <c r="D112" s="7" t="s">
        <v>510</v>
      </c>
      <c r="E112" s="135">
        <v>12641</v>
      </c>
      <c r="F112" s="135">
        <v>0</v>
      </c>
      <c r="G112" s="41"/>
      <c r="H112" s="41"/>
    </row>
    <row r="113" spans="1:8" ht="31.5">
      <c r="A113" s="2" t="s">
        <v>223</v>
      </c>
      <c r="B113" s="18">
        <v>706</v>
      </c>
      <c r="C113" s="7" t="s">
        <v>224</v>
      </c>
      <c r="D113" s="7"/>
      <c r="E113" s="135">
        <f>E114</f>
        <v>40350</v>
      </c>
      <c r="F113" s="135">
        <f>F114</f>
        <v>0</v>
      </c>
      <c r="G113" s="41"/>
      <c r="H113" s="41"/>
    </row>
    <row r="114" spans="1:8" ht="15.75">
      <c r="A114" s="2" t="s">
        <v>940</v>
      </c>
      <c r="B114" s="18">
        <v>706</v>
      </c>
      <c r="C114" s="7" t="s">
        <v>939</v>
      </c>
      <c r="D114" s="7"/>
      <c r="E114" s="135">
        <f>E115</f>
        <v>40350</v>
      </c>
      <c r="F114" s="135">
        <f>F115</f>
        <v>0</v>
      </c>
      <c r="G114" s="41"/>
      <c r="H114" s="41"/>
    </row>
    <row r="115" spans="1:8" ht="31.5">
      <c r="A115" s="2" t="s">
        <v>509</v>
      </c>
      <c r="B115" s="18">
        <v>706</v>
      </c>
      <c r="C115" s="7" t="s">
        <v>939</v>
      </c>
      <c r="D115" s="7" t="s">
        <v>510</v>
      </c>
      <c r="E115" s="135">
        <v>40350</v>
      </c>
      <c r="F115" s="135">
        <v>0</v>
      </c>
      <c r="G115" s="41"/>
      <c r="H115" s="41"/>
    </row>
    <row r="116" spans="1:8" ht="47.25">
      <c r="A116" s="2" t="s">
        <v>6</v>
      </c>
      <c r="B116" s="18">
        <v>706</v>
      </c>
      <c r="C116" s="7" t="s">
        <v>225</v>
      </c>
      <c r="D116" s="7"/>
      <c r="E116" s="135">
        <f>E117</f>
        <v>2450</v>
      </c>
      <c r="F116" s="135">
        <f>F117</f>
        <v>0</v>
      </c>
      <c r="G116" s="41"/>
      <c r="H116" s="41"/>
    </row>
    <row r="117" spans="1:8" ht="15.75">
      <c r="A117" s="2" t="s">
        <v>434</v>
      </c>
      <c r="B117" s="18">
        <v>706</v>
      </c>
      <c r="C117" s="7" t="s">
        <v>226</v>
      </c>
      <c r="D117" s="7"/>
      <c r="E117" s="135">
        <f>E118</f>
        <v>2450</v>
      </c>
      <c r="F117" s="135">
        <f>F118</f>
        <v>0</v>
      </c>
      <c r="G117" s="41"/>
      <c r="H117" s="41"/>
    </row>
    <row r="118" spans="1:8" ht="31.5">
      <c r="A118" s="2" t="s">
        <v>509</v>
      </c>
      <c r="B118" s="18">
        <v>706</v>
      </c>
      <c r="C118" s="7" t="s">
        <v>226</v>
      </c>
      <c r="D118" s="7" t="s">
        <v>510</v>
      </c>
      <c r="E118" s="135">
        <v>2450</v>
      </c>
      <c r="F118" s="135">
        <v>0</v>
      </c>
      <c r="G118" s="41"/>
      <c r="H118" s="41"/>
    </row>
    <row r="119" spans="1:8" s="79" customFormat="1" ht="47.25">
      <c r="A119" s="2" t="s">
        <v>0</v>
      </c>
      <c r="B119" s="18">
        <v>706</v>
      </c>
      <c r="C119" s="7" t="s">
        <v>227</v>
      </c>
      <c r="D119" s="7"/>
      <c r="E119" s="135">
        <f>E121</f>
        <v>2400</v>
      </c>
      <c r="F119" s="135">
        <f>F121</f>
        <v>0</v>
      </c>
      <c r="G119" s="123"/>
      <c r="H119" s="123"/>
    </row>
    <row r="120" spans="1:8" ht="47.25">
      <c r="A120" s="2" t="s">
        <v>544</v>
      </c>
      <c r="B120" s="18">
        <v>706</v>
      </c>
      <c r="C120" s="7" t="s">
        <v>228</v>
      </c>
      <c r="D120" s="7"/>
      <c r="E120" s="135">
        <f>E121</f>
        <v>2400</v>
      </c>
      <c r="F120" s="135">
        <f>F121</f>
        <v>0</v>
      </c>
      <c r="G120" s="41"/>
      <c r="H120" s="41"/>
    </row>
    <row r="121" spans="1:8" ht="15.75">
      <c r="A121" s="2" t="s">
        <v>392</v>
      </c>
      <c r="B121" s="18">
        <v>706</v>
      </c>
      <c r="C121" s="7" t="s">
        <v>61</v>
      </c>
      <c r="D121" s="7"/>
      <c r="E121" s="135">
        <f>E122</f>
        <v>2400</v>
      </c>
      <c r="F121" s="135">
        <f>F122</f>
        <v>0</v>
      </c>
      <c r="G121" s="41"/>
      <c r="H121" s="41"/>
    </row>
    <row r="122" spans="1:8" ht="15.75">
      <c r="A122" s="2" t="s">
        <v>504</v>
      </c>
      <c r="B122" s="18">
        <v>706</v>
      </c>
      <c r="C122" s="7" t="s">
        <v>61</v>
      </c>
      <c r="D122" s="7" t="s">
        <v>505</v>
      </c>
      <c r="E122" s="135">
        <v>2400</v>
      </c>
      <c r="F122" s="135">
        <v>0</v>
      </c>
      <c r="G122" s="41"/>
      <c r="H122" s="41"/>
    </row>
    <row r="123" spans="1:8" s="79" customFormat="1" ht="63">
      <c r="A123" s="2" t="s">
        <v>1</v>
      </c>
      <c r="B123" s="18">
        <v>706</v>
      </c>
      <c r="C123" s="7" t="s">
        <v>229</v>
      </c>
      <c r="D123" s="7"/>
      <c r="E123" s="135">
        <f>E124+E135+E139</f>
        <v>8756.8</v>
      </c>
      <c r="F123" s="135">
        <f>F124+F135+F139</f>
        <v>0</v>
      </c>
      <c r="G123" s="123"/>
      <c r="H123" s="123"/>
    </row>
    <row r="124" spans="1:8" ht="31.5">
      <c r="A124" s="58" t="s">
        <v>340</v>
      </c>
      <c r="B124" s="18">
        <v>706</v>
      </c>
      <c r="C124" s="25" t="s">
        <v>329</v>
      </c>
      <c r="D124" s="25"/>
      <c r="E124" s="138">
        <f>E125+E129+E132</f>
        <v>6448</v>
      </c>
      <c r="F124" s="138">
        <f>F125+F129+F132</f>
        <v>0</v>
      </c>
      <c r="G124" s="41"/>
      <c r="H124" s="41"/>
    </row>
    <row r="125" spans="1:8" ht="31.5">
      <c r="A125" s="2" t="s">
        <v>539</v>
      </c>
      <c r="B125" s="18">
        <v>706</v>
      </c>
      <c r="C125" s="7" t="s">
        <v>330</v>
      </c>
      <c r="D125" s="7"/>
      <c r="E125" s="135">
        <f>E126</f>
        <v>2600</v>
      </c>
      <c r="F125" s="135">
        <f>F126</f>
        <v>0</v>
      </c>
      <c r="G125" s="41"/>
      <c r="H125" s="41"/>
    </row>
    <row r="126" spans="1:8" ht="15.75">
      <c r="A126" s="2" t="s">
        <v>118</v>
      </c>
      <c r="B126" s="18">
        <v>706</v>
      </c>
      <c r="C126" s="7" t="s">
        <v>331</v>
      </c>
      <c r="D126" s="7"/>
      <c r="E126" s="135">
        <f>E127</f>
        <v>2600</v>
      </c>
      <c r="F126" s="135">
        <f>F127</f>
        <v>0</v>
      </c>
      <c r="G126" s="41"/>
      <c r="H126" s="41"/>
    </row>
    <row r="127" spans="1:8" ht="15.75">
      <c r="A127" s="2" t="s">
        <v>504</v>
      </c>
      <c r="B127" s="18">
        <v>706</v>
      </c>
      <c r="C127" s="7" t="s">
        <v>331</v>
      </c>
      <c r="D127" s="7" t="s">
        <v>505</v>
      </c>
      <c r="E127" s="135">
        <v>2600</v>
      </c>
      <c r="F127" s="135">
        <v>0</v>
      </c>
      <c r="G127" s="41"/>
      <c r="H127" s="41"/>
    </row>
    <row r="128" spans="1:8" ht="31.5">
      <c r="A128" s="2" t="s">
        <v>1092</v>
      </c>
      <c r="B128" s="18">
        <v>706</v>
      </c>
      <c r="C128" s="7" t="s">
        <v>841</v>
      </c>
      <c r="D128" s="7"/>
      <c r="E128" s="135">
        <v>0</v>
      </c>
      <c r="F128" s="135">
        <v>0</v>
      </c>
      <c r="G128" s="41"/>
      <c r="H128" s="41"/>
    </row>
    <row r="129" spans="1:8" ht="47.25">
      <c r="A129" s="2" t="s">
        <v>56</v>
      </c>
      <c r="B129" s="18">
        <v>706</v>
      </c>
      <c r="C129" s="7" t="s">
        <v>341</v>
      </c>
      <c r="D129" s="7"/>
      <c r="E129" s="135">
        <f>E130</f>
        <v>2848</v>
      </c>
      <c r="F129" s="135">
        <f>F130</f>
        <v>0</v>
      </c>
      <c r="G129" s="41"/>
      <c r="H129" s="41"/>
    </row>
    <row r="130" spans="1:8" ht="31.5">
      <c r="A130" s="2" t="s">
        <v>506</v>
      </c>
      <c r="B130" s="18">
        <v>706</v>
      </c>
      <c r="C130" s="7" t="s">
        <v>342</v>
      </c>
      <c r="D130" s="7"/>
      <c r="E130" s="135">
        <f>E131</f>
        <v>2848</v>
      </c>
      <c r="F130" s="135">
        <f>F131</f>
        <v>0</v>
      </c>
      <c r="G130" s="41"/>
      <c r="H130" s="41"/>
    </row>
    <row r="131" spans="1:8" ht="31.5">
      <c r="A131" s="2" t="s">
        <v>509</v>
      </c>
      <c r="B131" s="18">
        <v>706</v>
      </c>
      <c r="C131" s="7" t="s">
        <v>342</v>
      </c>
      <c r="D131" s="7" t="s">
        <v>510</v>
      </c>
      <c r="E131" s="135">
        <v>2848</v>
      </c>
      <c r="F131" s="135">
        <v>0</v>
      </c>
      <c r="G131" s="41"/>
      <c r="H131" s="41"/>
    </row>
    <row r="132" spans="1:8" ht="78.75">
      <c r="A132" s="2" t="s">
        <v>57</v>
      </c>
      <c r="B132" s="18">
        <v>706</v>
      </c>
      <c r="C132" s="7" t="s">
        <v>343</v>
      </c>
      <c r="D132" s="7"/>
      <c r="E132" s="135">
        <f>E133</f>
        <v>1000</v>
      </c>
      <c r="F132" s="135">
        <f>F133</f>
        <v>0</v>
      </c>
      <c r="G132" s="41"/>
      <c r="H132" s="41"/>
    </row>
    <row r="133" spans="1:8" ht="15.75">
      <c r="A133" s="2" t="s">
        <v>118</v>
      </c>
      <c r="B133" s="18">
        <v>706</v>
      </c>
      <c r="C133" s="7" t="s">
        <v>346</v>
      </c>
      <c r="D133" s="7"/>
      <c r="E133" s="135">
        <f>E134</f>
        <v>1000</v>
      </c>
      <c r="F133" s="135">
        <f>F134</f>
        <v>0</v>
      </c>
      <c r="G133" s="41"/>
      <c r="H133" s="41"/>
    </row>
    <row r="134" spans="1:8" ht="31.5">
      <c r="A134" s="2" t="s">
        <v>529</v>
      </c>
      <c r="B134" s="18">
        <v>706</v>
      </c>
      <c r="C134" s="7" t="s">
        <v>346</v>
      </c>
      <c r="D134" s="7" t="s">
        <v>503</v>
      </c>
      <c r="E134" s="135">
        <v>1000</v>
      </c>
      <c r="F134" s="135">
        <v>0</v>
      </c>
      <c r="G134" s="41"/>
      <c r="H134" s="41"/>
    </row>
    <row r="135" spans="1:8" ht="15.75">
      <c r="A135" s="58" t="s">
        <v>335</v>
      </c>
      <c r="B135" s="18">
        <v>706</v>
      </c>
      <c r="C135" s="25" t="s">
        <v>332</v>
      </c>
      <c r="D135" s="25"/>
      <c r="E135" s="138">
        <f aca="true" t="shared" si="0" ref="E135:F137">E136</f>
        <v>500</v>
      </c>
      <c r="F135" s="138">
        <f t="shared" si="0"/>
        <v>0</v>
      </c>
      <c r="G135" s="41"/>
      <c r="H135" s="41"/>
    </row>
    <row r="136" spans="1:8" ht="31.5">
      <c r="A136" s="2" t="s">
        <v>338</v>
      </c>
      <c r="B136" s="18">
        <v>706</v>
      </c>
      <c r="C136" s="7" t="s">
        <v>333</v>
      </c>
      <c r="D136" s="7"/>
      <c r="E136" s="135">
        <f t="shared" si="0"/>
        <v>500</v>
      </c>
      <c r="F136" s="135">
        <f t="shared" si="0"/>
        <v>0</v>
      </c>
      <c r="G136" s="41"/>
      <c r="H136" s="41"/>
    </row>
    <row r="137" spans="1:8" ht="15.75">
      <c r="A137" s="2" t="s">
        <v>118</v>
      </c>
      <c r="B137" s="18">
        <v>706</v>
      </c>
      <c r="C137" s="7" t="s">
        <v>334</v>
      </c>
      <c r="D137" s="7"/>
      <c r="E137" s="135">
        <f t="shared" si="0"/>
        <v>500</v>
      </c>
      <c r="F137" s="135">
        <f t="shared" si="0"/>
        <v>0</v>
      </c>
      <c r="G137" s="41"/>
      <c r="H137" s="41"/>
    </row>
    <row r="138" spans="1:8" ht="15.75">
      <c r="A138" s="2" t="s">
        <v>504</v>
      </c>
      <c r="B138" s="18">
        <v>706</v>
      </c>
      <c r="C138" s="7" t="s">
        <v>334</v>
      </c>
      <c r="D138" s="7" t="s">
        <v>505</v>
      </c>
      <c r="E138" s="135">
        <v>500</v>
      </c>
      <c r="F138" s="135">
        <v>0</v>
      </c>
      <c r="G138" s="41"/>
      <c r="H138" s="41"/>
    </row>
    <row r="139" spans="1:8" ht="31.5">
      <c r="A139" s="58" t="s">
        <v>339</v>
      </c>
      <c r="B139" s="18">
        <v>706</v>
      </c>
      <c r="C139" s="25" t="s">
        <v>336</v>
      </c>
      <c r="D139" s="25"/>
      <c r="E139" s="138">
        <f>E140</f>
        <v>1808.8000000000002</v>
      </c>
      <c r="F139" s="138">
        <f>F140</f>
        <v>0</v>
      </c>
      <c r="G139" s="41"/>
      <c r="H139" s="41"/>
    </row>
    <row r="140" spans="1:8" ht="31.5">
      <c r="A140" s="2" t="s">
        <v>87</v>
      </c>
      <c r="B140" s="18">
        <v>706</v>
      </c>
      <c r="C140" s="7" t="s">
        <v>337</v>
      </c>
      <c r="D140" s="7"/>
      <c r="E140" s="135">
        <f>E141+E143</f>
        <v>1808.8000000000002</v>
      </c>
      <c r="F140" s="135">
        <f>F141+F143</f>
        <v>0</v>
      </c>
      <c r="G140" s="41"/>
      <c r="H140" s="41"/>
    </row>
    <row r="141" spans="1:8" ht="47.25">
      <c r="A141" s="2" t="s">
        <v>540</v>
      </c>
      <c r="B141" s="18">
        <v>706</v>
      </c>
      <c r="C141" s="7" t="s">
        <v>344</v>
      </c>
      <c r="D141" s="7"/>
      <c r="E141" s="135">
        <f>E142</f>
        <v>672.4</v>
      </c>
      <c r="F141" s="135">
        <f>F142</f>
        <v>0</v>
      </c>
      <c r="G141" s="41"/>
      <c r="H141" s="41"/>
    </row>
    <row r="142" spans="1:8" ht="31.5">
      <c r="A142" s="2" t="s">
        <v>529</v>
      </c>
      <c r="B142" s="18">
        <v>706</v>
      </c>
      <c r="C142" s="7" t="s">
        <v>344</v>
      </c>
      <c r="D142" s="7" t="s">
        <v>503</v>
      </c>
      <c r="E142" s="135">
        <v>672.4</v>
      </c>
      <c r="F142" s="135">
        <v>0</v>
      </c>
      <c r="G142" s="41"/>
      <c r="H142" s="41"/>
    </row>
    <row r="143" spans="1:8" ht="47.25">
      <c r="A143" s="2" t="s">
        <v>541</v>
      </c>
      <c r="B143" s="18">
        <v>706</v>
      </c>
      <c r="C143" s="7" t="s">
        <v>345</v>
      </c>
      <c r="D143" s="7"/>
      <c r="E143" s="135">
        <f>E144</f>
        <v>1136.4</v>
      </c>
      <c r="F143" s="135">
        <f>F144</f>
        <v>0</v>
      </c>
      <c r="G143" s="41"/>
      <c r="H143" s="41"/>
    </row>
    <row r="144" spans="1:8" ht="31.5">
      <c r="A144" s="2" t="s">
        <v>529</v>
      </c>
      <c r="B144" s="18">
        <v>706</v>
      </c>
      <c r="C144" s="7" t="s">
        <v>345</v>
      </c>
      <c r="D144" s="7" t="s">
        <v>503</v>
      </c>
      <c r="E144" s="135">
        <v>1136.4</v>
      </c>
      <c r="F144" s="135">
        <v>0</v>
      </c>
      <c r="G144" s="41"/>
      <c r="H144" s="41"/>
    </row>
    <row r="145" spans="1:8" s="79" customFormat="1" ht="31.5">
      <c r="A145" s="2" t="s">
        <v>2</v>
      </c>
      <c r="B145" s="18">
        <v>706</v>
      </c>
      <c r="C145" s="7" t="s">
        <v>230</v>
      </c>
      <c r="D145" s="7"/>
      <c r="E145" s="135">
        <f>E146+E158+E163+E166+E170</f>
        <v>141648.7</v>
      </c>
      <c r="F145" s="135">
        <f>F146+F158+F163+F166+F170</f>
        <v>0</v>
      </c>
      <c r="G145" s="123"/>
      <c r="H145" s="123"/>
    </row>
    <row r="146" spans="1:8" ht="47.25">
      <c r="A146" s="2" t="s">
        <v>232</v>
      </c>
      <c r="B146" s="18">
        <v>706</v>
      </c>
      <c r="C146" s="7" t="s">
        <v>231</v>
      </c>
      <c r="D146" s="7"/>
      <c r="E146" s="135">
        <f>E147+E149+E151+E153+E155</f>
        <v>96273.4</v>
      </c>
      <c r="F146" s="135">
        <f>F147+F149+F151+F153+F155</f>
        <v>0</v>
      </c>
      <c r="G146" s="41"/>
      <c r="H146" s="41"/>
    </row>
    <row r="147" spans="1:8" ht="15.75">
      <c r="A147" s="2" t="s">
        <v>526</v>
      </c>
      <c r="B147" s="18">
        <v>706</v>
      </c>
      <c r="C147" s="7" t="s">
        <v>233</v>
      </c>
      <c r="D147" s="7"/>
      <c r="E147" s="135">
        <f>E148</f>
        <v>32865</v>
      </c>
      <c r="F147" s="135">
        <f>F148</f>
        <v>0</v>
      </c>
      <c r="G147" s="41"/>
      <c r="H147" s="41"/>
    </row>
    <row r="148" spans="1:8" ht="31.5">
      <c r="A148" s="2" t="s">
        <v>509</v>
      </c>
      <c r="B148" s="18">
        <v>706</v>
      </c>
      <c r="C148" s="7" t="s">
        <v>233</v>
      </c>
      <c r="D148" s="7" t="s">
        <v>510</v>
      </c>
      <c r="E148" s="135">
        <v>32865</v>
      </c>
      <c r="F148" s="135">
        <v>0</v>
      </c>
      <c r="G148" s="41"/>
      <c r="H148" s="41"/>
    </row>
    <row r="149" spans="1:8" ht="15.75">
      <c r="A149" s="2" t="s">
        <v>430</v>
      </c>
      <c r="B149" s="18">
        <v>706</v>
      </c>
      <c r="C149" s="7" t="s">
        <v>234</v>
      </c>
      <c r="D149" s="7"/>
      <c r="E149" s="135">
        <f>E150</f>
        <v>17996</v>
      </c>
      <c r="F149" s="135">
        <f>F150</f>
        <v>0</v>
      </c>
      <c r="G149" s="41"/>
      <c r="H149" s="41"/>
    </row>
    <row r="150" spans="1:8" ht="31.5">
      <c r="A150" s="2" t="s">
        <v>509</v>
      </c>
      <c r="B150" s="18">
        <v>706</v>
      </c>
      <c r="C150" s="7" t="s">
        <v>234</v>
      </c>
      <c r="D150" s="7" t="s">
        <v>510</v>
      </c>
      <c r="E150" s="135">
        <v>17996</v>
      </c>
      <c r="F150" s="135">
        <v>0</v>
      </c>
      <c r="G150" s="41"/>
      <c r="H150" s="41"/>
    </row>
    <row r="151" spans="1:8" ht="15.75">
      <c r="A151" s="2" t="s">
        <v>527</v>
      </c>
      <c r="B151" s="18">
        <v>706</v>
      </c>
      <c r="C151" s="7" t="s">
        <v>235</v>
      </c>
      <c r="D151" s="7"/>
      <c r="E151" s="135">
        <f>E152</f>
        <v>150</v>
      </c>
      <c r="F151" s="135">
        <f>F152</f>
        <v>0</v>
      </c>
      <c r="G151" s="41"/>
      <c r="H151" s="41"/>
    </row>
    <row r="152" spans="1:8" ht="31.5">
      <c r="A152" s="2" t="s">
        <v>529</v>
      </c>
      <c r="B152" s="18">
        <v>706</v>
      </c>
      <c r="C152" s="7" t="s">
        <v>235</v>
      </c>
      <c r="D152" s="7" t="s">
        <v>503</v>
      </c>
      <c r="E152" s="135">
        <v>150</v>
      </c>
      <c r="F152" s="135">
        <v>0</v>
      </c>
      <c r="G152" s="41"/>
      <c r="H152" s="41"/>
    </row>
    <row r="153" spans="1:8" ht="47.25">
      <c r="A153" s="2" t="s">
        <v>783</v>
      </c>
      <c r="B153" s="18">
        <v>706</v>
      </c>
      <c r="C153" s="7" t="s">
        <v>564</v>
      </c>
      <c r="D153" s="7"/>
      <c r="E153" s="135">
        <f>E154</f>
        <v>3990.6</v>
      </c>
      <c r="F153" s="135">
        <f>F154</f>
        <v>0</v>
      </c>
      <c r="G153" s="41"/>
      <c r="H153" s="41"/>
    </row>
    <row r="154" spans="1:8" ht="31.5">
      <c r="A154" s="2" t="s">
        <v>509</v>
      </c>
      <c r="B154" s="18">
        <v>706</v>
      </c>
      <c r="C154" s="7" t="s">
        <v>564</v>
      </c>
      <c r="D154" s="7" t="s">
        <v>510</v>
      </c>
      <c r="E154" s="135">
        <v>3990.6</v>
      </c>
      <c r="F154" s="135">
        <v>0</v>
      </c>
      <c r="G154" s="41"/>
      <c r="H154" s="41"/>
    </row>
    <row r="155" spans="1:8" ht="78.75">
      <c r="A155" s="2" t="s">
        <v>616</v>
      </c>
      <c r="B155" s="18">
        <v>706</v>
      </c>
      <c r="C155" s="7" t="s">
        <v>45</v>
      </c>
      <c r="D155" s="7"/>
      <c r="E155" s="135">
        <f>E157+E156</f>
        <v>41271.8</v>
      </c>
      <c r="F155" s="135">
        <f>F157+F156</f>
        <v>0</v>
      </c>
      <c r="G155" s="41"/>
      <c r="H155" s="41"/>
    </row>
    <row r="156" spans="1:8" ht="15.75">
      <c r="A156" s="2" t="s">
        <v>398</v>
      </c>
      <c r="B156" s="18">
        <v>706</v>
      </c>
      <c r="C156" s="7" t="s">
        <v>45</v>
      </c>
      <c r="D156" s="7" t="s">
        <v>512</v>
      </c>
      <c r="E156" s="135">
        <v>10251</v>
      </c>
      <c r="F156" s="135">
        <v>0</v>
      </c>
      <c r="G156" s="41"/>
      <c r="H156" s="41"/>
    </row>
    <row r="157" spans="1:8" ht="31.5">
      <c r="A157" s="2" t="s">
        <v>509</v>
      </c>
      <c r="B157" s="18">
        <v>706</v>
      </c>
      <c r="C157" s="7" t="s">
        <v>45</v>
      </c>
      <c r="D157" s="7" t="s">
        <v>510</v>
      </c>
      <c r="E157" s="135">
        <v>31020.8</v>
      </c>
      <c r="F157" s="135">
        <v>0</v>
      </c>
      <c r="G157" s="41"/>
      <c r="H157" s="41"/>
    </row>
    <row r="158" spans="1:8" ht="31.5">
      <c r="A158" s="2" t="s">
        <v>4</v>
      </c>
      <c r="B158" s="18">
        <v>706</v>
      </c>
      <c r="C158" s="7" t="s">
        <v>236</v>
      </c>
      <c r="D158" s="7"/>
      <c r="E158" s="135">
        <f>E159+E161</f>
        <v>39966.3</v>
      </c>
      <c r="F158" s="135">
        <f>F159+F161</f>
        <v>0</v>
      </c>
      <c r="G158" s="41"/>
      <c r="H158" s="41"/>
    </row>
    <row r="159" spans="1:8" ht="15.75">
      <c r="A159" s="2" t="s">
        <v>187</v>
      </c>
      <c r="B159" s="18">
        <v>706</v>
      </c>
      <c r="C159" s="7" t="s">
        <v>237</v>
      </c>
      <c r="D159" s="7"/>
      <c r="E159" s="135">
        <f>E160</f>
        <v>28591.6</v>
      </c>
      <c r="F159" s="135">
        <f>F160</f>
        <v>0</v>
      </c>
      <c r="G159" s="41"/>
      <c r="H159" s="41"/>
    </row>
    <row r="160" spans="1:8" ht="31.5">
      <c r="A160" s="2" t="s">
        <v>509</v>
      </c>
      <c r="B160" s="18">
        <v>706</v>
      </c>
      <c r="C160" s="7" t="s">
        <v>237</v>
      </c>
      <c r="D160" s="7" t="s">
        <v>510</v>
      </c>
      <c r="E160" s="135">
        <v>28591.6</v>
      </c>
      <c r="F160" s="135">
        <v>0</v>
      </c>
      <c r="G160" s="41"/>
      <c r="H160" s="41"/>
    </row>
    <row r="161" spans="1:8" ht="47.25">
      <c r="A161" s="2" t="s">
        <v>615</v>
      </c>
      <c r="B161" s="18">
        <v>706</v>
      </c>
      <c r="C161" s="7" t="s">
        <v>44</v>
      </c>
      <c r="D161" s="7"/>
      <c r="E161" s="135">
        <f>E162</f>
        <v>11374.7</v>
      </c>
      <c r="F161" s="135">
        <f>F162</f>
        <v>0</v>
      </c>
      <c r="G161" s="41"/>
      <c r="H161" s="41"/>
    </row>
    <row r="162" spans="1:8" ht="31.5">
      <c r="A162" s="2" t="s">
        <v>509</v>
      </c>
      <c r="B162" s="18">
        <v>706</v>
      </c>
      <c r="C162" s="7" t="s">
        <v>44</v>
      </c>
      <c r="D162" s="7" t="s">
        <v>510</v>
      </c>
      <c r="E162" s="135">
        <v>11374.7</v>
      </c>
      <c r="F162" s="135">
        <v>0</v>
      </c>
      <c r="G162" s="41"/>
      <c r="H162" s="41"/>
    </row>
    <row r="163" spans="1:8" ht="31.5">
      <c r="A163" s="2" t="s">
        <v>58</v>
      </c>
      <c r="B163" s="18">
        <v>706</v>
      </c>
      <c r="C163" s="7" t="s">
        <v>238</v>
      </c>
      <c r="D163" s="7"/>
      <c r="E163" s="135">
        <f>E164</f>
        <v>3500</v>
      </c>
      <c r="F163" s="135">
        <f>F164</f>
        <v>0</v>
      </c>
      <c r="G163" s="41"/>
      <c r="H163" s="41"/>
    </row>
    <row r="164" spans="1:8" ht="15.75">
      <c r="A164" s="2" t="s">
        <v>507</v>
      </c>
      <c r="B164" s="18">
        <v>706</v>
      </c>
      <c r="C164" s="7" t="s">
        <v>239</v>
      </c>
      <c r="D164" s="7"/>
      <c r="E164" s="135">
        <f>E165</f>
        <v>3500</v>
      </c>
      <c r="F164" s="135">
        <f>F165</f>
        <v>0</v>
      </c>
      <c r="G164" s="41"/>
      <c r="H164" s="41"/>
    </row>
    <row r="165" spans="1:8" ht="31.5">
      <c r="A165" s="2" t="s">
        <v>529</v>
      </c>
      <c r="B165" s="18">
        <v>706</v>
      </c>
      <c r="C165" s="7" t="s">
        <v>239</v>
      </c>
      <c r="D165" s="7" t="s">
        <v>503</v>
      </c>
      <c r="E165" s="135">
        <v>3500</v>
      </c>
      <c r="F165" s="135">
        <v>0</v>
      </c>
      <c r="G165" s="41"/>
      <c r="H165" s="41"/>
    </row>
    <row r="166" spans="1:8" ht="31.5">
      <c r="A166" s="2" t="s">
        <v>240</v>
      </c>
      <c r="B166" s="18">
        <v>706</v>
      </c>
      <c r="C166" s="7" t="s">
        <v>241</v>
      </c>
      <c r="D166" s="7"/>
      <c r="E166" s="135">
        <f>E167</f>
        <v>1007</v>
      </c>
      <c r="F166" s="135">
        <f>F167</f>
        <v>0</v>
      </c>
      <c r="G166" s="41"/>
      <c r="H166" s="41"/>
    </row>
    <row r="167" spans="1:8" ht="31.5">
      <c r="A167" s="2" t="s">
        <v>508</v>
      </c>
      <c r="B167" s="18">
        <v>706</v>
      </c>
      <c r="C167" s="7" t="s">
        <v>242</v>
      </c>
      <c r="D167" s="7"/>
      <c r="E167" s="135">
        <f>E168</f>
        <v>1007</v>
      </c>
      <c r="F167" s="135">
        <f>F168</f>
        <v>0</v>
      </c>
      <c r="G167" s="41"/>
      <c r="H167" s="41"/>
    </row>
    <row r="168" spans="1:8" ht="31.5">
      <c r="A168" s="2" t="s">
        <v>529</v>
      </c>
      <c r="B168" s="18">
        <v>706</v>
      </c>
      <c r="C168" s="7" t="s">
        <v>242</v>
      </c>
      <c r="D168" s="7" t="s">
        <v>503</v>
      </c>
      <c r="E168" s="135">
        <v>1007</v>
      </c>
      <c r="F168" s="135">
        <v>0</v>
      </c>
      <c r="G168" s="41"/>
      <c r="H168" s="41"/>
    </row>
    <row r="169" spans="1:8" ht="63">
      <c r="A169" s="2" t="s">
        <v>837</v>
      </c>
      <c r="B169" s="18">
        <v>706</v>
      </c>
      <c r="C169" s="7" t="s">
        <v>592</v>
      </c>
      <c r="D169" s="7"/>
      <c r="E169" s="135">
        <v>0</v>
      </c>
      <c r="F169" s="135">
        <v>0</v>
      </c>
      <c r="G169" s="41"/>
      <c r="H169" s="41"/>
    </row>
    <row r="170" spans="1:8" ht="78.75">
      <c r="A170" s="2" t="s">
        <v>75</v>
      </c>
      <c r="B170" s="18">
        <v>706</v>
      </c>
      <c r="C170" s="7" t="s">
        <v>838</v>
      </c>
      <c r="D170" s="7"/>
      <c r="E170" s="135">
        <f>E171</f>
        <v>902</v>
      </c>
      <c r="F170" s="135">
        <f>F171</f>
        <v>0</v>
      </c>
      <c r="G170" s="41"/>
      <c r="H170" s="41"/>
    </row>
    <row r="171" spans="1:8" ht="63">
      <c r="A171" s="2" t="s">
        <v>588</v>
      </c>
      <c r="B171" s="18">
        <v>706</v>
      </c>
      <c r="C171" s="7" t="s">
        <v>839</v>
      </c>
      <c r="D171" s="7"/>
      <c r="E171" s="135">
        <f>E172</f>
        <v>902</v>
      </c>
      <c r="F171" s="135">
        <f>F172</f>
        <v>0</v>
      </c>
      <c r="G171" s="41"/>
      <c r="H171" s="41"/>
    </row>
    <row r="172" spans="1:8" ht="31.5">
      <c r="A172" s="2" t="s">
        <v>509</v>
      </c>
      <c r="B172" s="18">
        <v>706</v>
      </c>
      <c r="C172" s="7" t="s">
        <v>839</v>
      </c>
      <c r="D172" s="7" t="s">
        <v>510</v>
      </c>
      <c r="E172" s="135">
        <v>902</v>
      </c>
      <c r="F172" s="135">
        <v>0</v>
      </c>
      <c r="G172" s="41"/>
      <c r="H172" s="41"/>
    </row>
    <row r="173" spans="1:8" s="79" customFormat="1" ht="47.25">
      <c r="A173" s="2" t="s">
        <v>120</v>
      </c>
      <c r="B173" s="18">
        <v>706</v>
      </c>
      <c r="C173" s="7" t="s">
        <v>243</v>
      </c>
      <c r="D173" s="7"/>
      <c r="E173" s="135">
        <f>E174+E179+E186+E201</f>
        <v>98085.5</v>
      </c>
      <c r="F173" s="135">
        <f>F174+F179+F186+F201</f>
        <v>0</v>
      </c>
      <c r="G173" s="123"/>
      <c r="H173" s="123"/>
    </row>
    <row r="174" spans="1:8" ht="31.5">
      <c r="A174" s="2" t="s">
        <v>244</v>
      </c>
      <c r="B174" s="18">
        <v>706</v>
      </c>
      <c r="C174" s="7" t="s">
        <v>245</v>
      </c>
      <c r="D174" s="7"/>
      <c r="E174" s="135">
        <f>E175</f>
        <v>4784</v>
      </c>
      <c r="F174" s="135">
        <f>F175</f>
        <v>0</v>
      </c>
      <c r="G174" s="41"/>
      <c r="H174" s="41"/>
    </row>
    <row r="175" spans="1:8" ht="15.75">
      <c r="A175" s="2" t="s">
        <v>530</v>
      </c>
      <c r="B175" s="18">
        <v>706</v>
      </c>
      <c r="C175" s="7" t="s">
        <v>246</v>
      </c>
      <c r="D175" s="7"/>
      <c r="E175" s="135">
        <f>E176+E177+E178</f>
        <v>4784</v>
      </c>
      <c r="F175" s="135">
        <f>F176+F177+F178</f>
        <v>0</v>
      </c>
      <c r="G175" s="41"/>
      <c r="H175" s="41"/>
    </row>
    <row r="176" spans="1:8" ht="63">
      <c r="A176" s="2" t="s">
        <v>501</v>
      </c>
      <c r="B176" s="18">
        <v>706</v>
      </c>
      <c r="C176" s="7" t="s">
        <v>246</v>
      </c>
      <c r="D176" s="7" t="s">
        <v>502</v>
      </c>
      <c r="E176" s="135">
        <v>3897</v>
      </c>
      <c r="F176" s="135">
        <v>0</v>
      </c>
      <c r="G176" s="41"/>
      <c r="H176" s="41"/>
    </row>
    <row r="177" spans="1:8" ht="31.5">
      <c r="A177" s="2" t="s">
        <v>529</v>
      </c>
      <c r="B177" s="18">
        <v>706</v>
      </c>
      <c r="C177" s="7" t="s">
        <v>246</v>
      </c>
      <c r="D177" s="7" t="s">
        <v>503</v>
      </c>
      <c r="E177" s="135">
        <v>630</v>
      </c>
      <c r="F177" s="135">
        <v>0</v>
      </c>
      <c r="G177" s="41"/>
      <c r="H177" s="41"/>
    </row>
    <row r="178" spans="1:8" ht="15.75">
      <c r="A178" s="2" t="s">
        <v>504</v>
      </c>
      <c r="B178" s="18">
        <v>706</v>
      </c>
      <c r="C178" s="7" t="s">
        <v>246</v>
      </c>
      <c r="D178" s="7" t="s">
        <v>505</v>
      </c>
      <c r="E178" s="135">
        <v>257</v>
      </c>
      <c r="F178" s="135">
        <v>0</v>
      </c>
      <c r="G178" s="41"/>
      <c r="H178" s="41"/>
    </row>
    <row r="179" spans="1:8" ht="47.25">
      <c r="A179" s="2" t="s">
        <v>532</v>
      </c>
      <c r="B179" s="18">
        <v>706</v>
      </c>
      <c r="C179" s="7" t="s">
        <v>247</v>
      </c>
      <c r="D179" s="7"/>
      <c r="E179" s="135">
        <f>E180+E184</f>
        <v>82434</v>
      </c>
      <c r="F179" s="135">
        <f>F180+F184</f>
        <v>0</v>
      </c>
      <c r="G179" s="41"/>
      <c r="H179" s="41"/>
    </row>
    <row r="180" spans="1:8" ht="15.75">
      <c r="A180" s="2" t="s">
        <v>530</v>
      </c>
      <c r="B180" s="18">
        <v>706</v>
      </c>
      <c r="C180" s="7" t="s">
        <v>248</v>
      </c>
      <c r="D180" s="7"/>
      <c r="E180" s="135">
        <f>E181+E182+E183</f>
        <v>79373</v>
      </c>
      <c r="F180" s="135">
        <f>F181+F182+F183</f>
        <v>0</v>
      </c>
      <c r="G180" s="41"/>
      <c r="H180" s="41"/>
    </row>
    <row r="181" spans="1:8" ht="63">
      <c r="A181" s="2" t="s">
        <v>501</v>
      </c>
      <c r="B181" s="18">
        <v>706</v>
      </c>
      <c r="C181" s="7" t="s">
        <v>248</v>
      </c>
      <c r="D181" s="7" t="s">
        <v>502</v>
      </c>
      <c r="E181" s="135">
        <v>61973</v>
      </c>
      <c r="F181" s="135">
        <v>0</v>
      </c>
      <c r="G181" s="41"/>
      <c r="H181" s="41"/>
    </row>
    <row r="182" spans="1:8" ht="31.5">
      <c r="A182" s="2" t="s">
        <v>529</v>
      </c>
      <c r="B182" s="18">
        <v>706</v>
      </c>
      <c r="C182" s="7" t="s">
        <v>248</v>
      </c>
      <c r="D182" s="7" t="s">
        <v>503</v>
      </c>
      <c r="E182" s="135">
        <v>16751</v>
      </c>
      <c r="F182" s="135">
        <v>0</v>
      </c>
      <c r="G182" s="41"/>
      <c r="H182" s="41"/>
    </row>
    <row r="183" spans="1:8" ht="15.75">
      <c r="A183" s="2" t="s">
        <v>504</v>
      </c>
      <c r="B183" s="18">
        <v>706</v>
      </c>
      <c r="C183" s="7" t="s">
        <v>248</v>
      </c>
      <c r="D183" s="7" t="s">
        <v>505</v>
      </c>
      <c r="E183" s="135">
        <v>649</v>
      </c>
      <c r="F183" s="135">
        <v>0</v>
      </c>
      <c r="G183" s="41"/>
      <c r="H183" s="41"/>
    </row>
    <row r="184" spans="1:8" ht="31.5">
      <c r="A184" s="2" t="s">
        <v>32</v>
      </c>
      <c r="B184" s="18">
        <v>706</v>
      </c>
      <c r="C184" s="7" t="s">
        <v>249</v>
      </c>
      <c r="D184" s="7"/>
      <c r="E184" s="135">
        <f>E185</f>
        <v>3061</v>
      </c>
      <c r="F184" s="135">
        <f>F185</f>
        <v>0</v>
      </c>
      <c r="G184" s="41"/>
      <c r="H184" s="41"/>
    </row>
    <row r="185" spans="1:8" ht="63">
      <c r="A185" s="2" t="s">
        <v>501</v>
      </c>
      <c r="B185" s="18">
        <v>706</v>
      </c>
      <c r="C185" s="7" t="s">
        <v>249</v>
      </c>
      <c r="D185" s="7" t="s">
        <v>502</v>
      </c>
      <c r="E185" s="135">
        <v>3061</v>
      </c>
      <c r="F185" s="135">
        <v>0</v>
      </c>
      <c r="G185" s="41"/>
      <c r="H185" s="41"/>
    </row>
    <row r="186" spans="1:8" ht="47.25">
      <c r="A186" s="2" t="s">
        <v>534</v>
      </c>
      <c r="B186" s="18">
        <v>706</v>
      </c>
      <c r="C186" s="7" t="s">
        <v>250</v>
      </c>
      <c r="D186" s="7"/>
      <c r="E186" s="135">
        <f>E187+E191+E194+E196+E189</f>
        <v>10289.500000000002</v>
      </c>
      <c r="F186" s="135">
        <f>F187+F191+F194+F196</f>
        <v>0</v>
      </c>
      <c r="G186" s="41"/>
      <c r="H186" s="41"/>
    </row>
    <row r="187" spans="1:8" ht="31.5">
      <c r="A187" s="2" t="s">
        <v>88</v>
      </c>
      <c r="B187" s="18">
        <v>706</v>
      </c>
      <c r="C187" s="7" t="s">
        <v>251</v>
      </c>
      <c r="D187" s="7"/>
      <c r="E187" s="135">
        <f>E188</f>
        <v>2035.1</v>
      </c>
      <c r="F187" s="135">
        <f>F188</f>
        <v>0</v>
      </c>
      <c r="G187" s="41"/>
      <c r="H187" s="41"/>
    </row>
    <row r="188" spans="1:8" ht="15.75">
      <c r="A188" s="2" t="s">
        <v>398</v>
      </c>
      <c r="B188" s="18">
        <v>706</v>
      </c>
      <c r="C188" s="7" t="s">
        <v>251</v>
      </c>
      <c r="D188" s="7" t="s">
        <v>512</v>
      </c>
      <c r="E188" s="135">
        <v>2035.1</v>
      </c>
      <c r="F188" s="135">
        <v>0</v>
      </c>
      <c r="G188" s="41"/>
      <c r="H188" s="41"/>
    </row>
    <row r="189" spans="1:8" ht="47.25">
      <c r="A189" s="2" t="s">
        <v>735</v>
      </c>
      <c r="B189" s="18">
        <v>706</v>
      </c>
      <c r="C189" s="7" t="s">
        <v>736</v>
      </c>
      <c r="D189" s="7"/>
      <c r="E189" s="135">
        <f>E190</f>
        <v>33.2</v>
      </c>
      <c r="F189" s="135">
        <v>0</v>
      </c>
      <c r="G189" s="41"/>
      <c r="H189" s="41"/>
    </row>
    <row r="190" spans="1:8" ht="31.5">
      <c r="A190" s="2" t="s">
        <v>529</v>
      </c>
      <c r="B190" s="18">
        <v>706</v>
      </c>
      <c r="C190" s="7" t="s">
        <v>736</v>
      </c>
      <c r="D190" s="7" t="s">
        <v>503</v>
      </c>
      <c r="E190" s="135">
        <v>33.2</v>
      </c>
      <c r="F190" s="135">
        <v>0</v>
      </c>
      <c r="G190" s="41"/>
      <c r="H190" s="41"/>
    </row>
    <row r="191" spans="1:8" ht="31.5">
      <c r="A191" s="2" t="s">
        <v>533</v>
      </c>
      <c r="B191" s="18">
        <v>706</v>
      </c>
      <c r="C191" s="7" t="s">
        <v>254</v>
      </c>
      <c r="D191" s="7"/>
      <c r="E191" s="135">
        <f>E192+E193</f>
        <v>5077.1</v>
      </c>
      <c r="F191" s="135">
        <f>F192+F193</f>
        <v>0</v>
      </c>
      <c r="G191" s="41"/>
      <c r="H191" s="41"/>
    </row>
    <row r="192" spans="1:8" ht="63">
      <c r="A192" s="2" t="s">
        <v>501</v>
      </c>
      <c r="B192" s="18">
        <v>706</v>
      </c>
      <c r="C192" s="7" t="s">
        <v>254</v>
      </c>
      <c r="D192" s="7" t="s">
        <v>502</v>
      </c>
      <c r="E192" s="135">
        <v>4361.1</v>
      </c>
      <c r="F192" s="135">
        <v>0</v>
      </c>
      <c r="G192" s="41"/>
      <c r="H192" s="41"/>
    </row>
    <row r="193" spans="1:8" ht="31.5">
      <c r="A193" s="2" t="s">
        <v>529</v>
      </c>
      <c r="B193" s="18">
        <v>706</v>
      </c>
      <c r="C193" s="7" t="s">
        <v>254</v>
      </c>
      <c r="D193" s="7" t="s">
        <v>503</v>
      </c>
      <c r="E193" s="135">
        <v>716</v>
      </c>
      <c r="F193" s="135">
        <v>0</v>
      </c>
      <c r="G193" s="41"/>
      <c r="H193" s="41"/>
    </row>
    <row r="194" spans="1:8" ht="47.25">
      <c r="A194" s="2" t="s">
        <v>535</v>
      </c>
      <c r="B194" s="18">
        <v>706</v>
      </c>
      <c r="C194" s="7" t="s">
        <v>252</v>
      </c>
      <c r="D194" s="7"/>
      <c r="E194" s="135">
        <f>E195</f>
        <v>1393.9</v>
      </c>
      <c r="F194" s="135">
        <f>F195</f>
        <v>0</v>
      </c>
      <c r="G194" s="41"/>
      <c r="H194" s="41"/>
    </row>
    <row r="195" spans="1:8" ht="63">
      <c r="A195" s="2" t="s">
        <v>501</v>
      </c>
      <c r="B195" s="18">
        <v>706</v>
      </c>
      <c r="C195" s="7" t="s">
        <v>252</v>
      </c>
      <c r="D195" s="7" t="s">
        <v>502</v>
      </c>
      <c r="E195" s="135">
        <v>1393.9</v>
      </c>
      <c r="F195" s="135">
        <v>0</v>
      </c>
      <c r="G195" s="41"/>
      <c r="H195" s="41"/>
    </row>
    <row r="196" spans="1:8" ht="31.5">
      <c r="A196" s="2" t="s">
        <v>536</v>
      </c>
      <c r="B196" s="18">
        <v>706</v>
      </c>
      <c r="C196" s="7" t="s">
        <v>253</v>
      </c>
      <c r="D196" s="7"/>
      <c r="E196" s="135">
        <f>E197+E198</f>
        <v>1750.2</v>
      </c>
      <c r="F196" s="135">
        <f>F197+F198</f>
        <v>0</v>
      </c>
      <c r="G196" s="41"/>
      <c r="H196" s="41"/>
    </row>
    <row r="197" spans="1:8" ht="63">
      <c r="A197" s="2" t="s">
        <v>501</v>
      </c>
      <c r="B197" s="18">
        <v>706</v>
      </c>
      <c r="C197" s="7" t="s">
        <v>253</v>
      </c>
      <c r="D197" s="7" t="s">
        <v>502</v>
      </c>
      <c r="E197" s="135">
        <v>1671.2</v>
      </c>
      <c r="F197" s="135">
        <v>0</v>
      </c>
      <c r="G197" s="41"/>
      <c r="H197" s="41"/>
    </row>
    <row r="198" spans="1:8" ht="38.25" customHeight="1">
      <c r="A198" s="2" t="s">
        <v>529</v>
      </c>
      <c r="B198" s="18">
        <v>706</v>
      </c>
      <c r="C198" s="7" t="s">
        <v>253</v>
      </c>
      <c r="D198" s="7" t="s">
        <v>503</v>
      </c>
      <c r="E198" s="135">
        <v>79</v>
      </c>
      <c r="F198" s="135">
        <v>0</v>
      </c>
      <c r="G198" s="41"/>
      <c r="H198" s="41"/>
    </row>
    <row r="199" spans="1:8" ht="31.5">
      <c r="A199" s="2" t="s">
        <v>833</v>
      </c>
      <c r="B199" s="18">
        <v>706</v>
      </c>
      <c r="C199" s="7" t="s">
        <v>738</v>
      </c>
      <c r="D199" s="7"/>
      <c r="E199" s="135">
        <v>0</v>
      </c>
      <c r="F199" s="135">
        <v>0</v>
      </c>
      <c r="G199" s="41"/>
      <c r="H199" s="41"/>
    </row>
    <row r="200" spans="1:8" ht="31.5">
      <c r="A200" s="2" t="s">
        <v>836</v>
      </c>
      <c r="B200" s="18">
        <v>706</v>
      </c>
      <c r="C200" s="7" t="s">
        <v>593</v>
      </c>
      <c r="D200" s="7"/>
      <c r="E200" s="135">
        <v>0</v>
      </c>
      <c r="F200" s="135">
        <v>0</v>
      </c>
      <c r="G200" s="41"/>
      <c r="H200" s="41"/>
    </row>
    <row r="201" spans="1:8" ht="31.5">
      <c r="A201" s="2" t="s">
        <v>834</v>
      </c>
      <c r="B201" s="18">
        <v>706</v>
      </c>
      <c r="C201" s="7" t="s">
        <v>767</v>
      </c>
      <c r="D201" s="25"/>
      <c r="E201" s="135">
        <f>E202</f>
        <v>578</v>
      </c>
      <c r="F201" s="135">
        <f>F202</f>
        <v>0</v>
      </c>
      <c r="G201" s="41"/>
      <c r="H201" s="41"/>
    </row>
    <row r="202" spans="1:8" ht="15.75">
      <c r="A202" s="2" t="s">
        <v>125</v>
      </c>
      <c r="B202" s="18">
        <v>706</v>
      </c>
      <c r="C202" s="7" t="s">
        <v>835</v>
      </c>
      <c r="D202" s="25"/>
      <c r="E202" s="135">
        <f>E203</f>
        <v>578</v>
      </c>
      <c r="F202" s="135">
        <f>F203</f>
        <v>0</v>
      </c>
      <c r="G202" s="41"/>
      <c r="H202" s="41"/>
    </row>
    <row r="203" spans="1:8" ht="15.75">
      <c r="A203" s="2" t="s">
        <v>514</v>
      </c>
      <c r="B203" s="18">
        <v>706</v>
      </c>
      <c r="C203" s="7" t="s">
        <v>835</v>
      </c>
      <c r="D203" s="7" t="s">
        <v>513</v>
      </c>
      <c r="E203" s="135">
        <v>578</v>
      </c>
      <c r="F203" s="135">
        <v>0</v>
      </c>
      <c r="G203" s="41"/>
      <c r="H203" s="41"/>
    </row>
    <row r="204" spans="1:8" s="79" customFormat="1" ht="63">
      <c r="A204" s="2" t="s">
        <v>255</v>
      </c>
      <c r="B204" s="18">
        <v>706</v>
      </c>
      <c r="C204" s="7" t="s">
        <v>256</v>
      </c>
      <c r="D204" s="7"/>
      <c r="E204" s="135">
        <f>E216+E219+E230+E243+E252+E259+E208+E227+E205</f>
        <v>153185.3</v>
      </c>
      <c r="F204" s="135">
        <f>F216+F219+F230+F243+F252+F259+F208+F227</f>
        <v>0</v>
      </c>
      <c r="G204" s="123"/>
      <c r="H204" s="123"/>
    </row>
    <row r="205" spans="1:8" ht="63">
      <c r="A205" s="2" t="s">
        <v>255</v>
      </c>
      <c r="B205" s="18">
        <v>706</v>
      </c>
      <c r="C205" s="7" t="s">
        <v>768</v>
      </c>
      <c r="D205" s="7"/>
      <c r="E205" s="135">
        <f>E206</f>
        <v>32889.9</v>
      </c>
      <c r="F205" s="135">
        <v>0</v>
      </c>
      <c r="G205" s="41"/>
      <c r="H205" s="41"/>
    </row>
    <row r="206" spans="1:8" ht="15.75">
      <c r="A206" s="2" t="s">
        <v>770</v>
      </c>
      <c r="B206" s="18">
        <v>706</v>
      </c>
      <c r="C206" s="7" t="s">
        <v>769</v>
      </c>
      <c r="D206" s="7"/>
      <c r="E206" s="135">
        <f>E207</f>
        <v>32889.9</v>
      </c>
      <c r="F206" s="135">
        <v>0</v>
      </c>
      <c r="G206" s="41"/>
      <c r="H206" s="41"/>
    </row>
    <row r="207" spans="1:8" ht="15.75">
      <c r="A207" s="2" t="s">
        <v>739</v>
      </c>
      <c r="B207" s="18">
        <v>706</v>
      </c>
      <c r="C207" s="7" t="s">
        <v>769</v>
      </c>
      <c r="D207" s="7" t="s">
        <v>512</v>
      </c>
      <c r="E207" s="135">
        <v>32889.9</v>
      </c>
      <c r="F207" s="135">
        <v>0</v>
      </c>
      <c r="G207" s="41"/>
      <c r="H207" s="41"/>
    </row>
    <row r="208" spans="1:8" ht="31.5">
      <c r="A208" s="2" t="s">
        <v>545</v>
      </c>
      <c r="B208" s="18">
        <v>706</v>
      </c>
      <c r="C208" s="7" t="s">
        <v>257</v>
      </c>
      <c r="D208" s="7"/>
      <c r="E208" s="135">
        <f>E209+E213+E211</f>
        <v>42338.278999999995</v>
      </c>
      <c r="F208" s="135">
        <f>F209</f>
        <v>0</v>
      </c>
      <c r="G208" s="41"/>
      <c r="H208" s="41"/>
    </row>
    <row r="209" spans="1:8" ht="15.75">
      <c r="A209" s="2" t="s">
        <v>561</v>
      </c>
      <c r="B209" s="18">
        <v>706</v>
      </c>
      <c r="C209" s="7" t="s">
        <v>780</v>
      </c>
      <c r="D209" s="7"/>
      <c r="E209" s="135">
        <f>E210</f>
        <v>9889.228</v>
      </c>
      <c r="F209" s="135">
        <f>F210</f>
        <v>0</v>
      </c>
      <c r="G209" s="41"/>
      <c r="H209" s="41"/>
    </row>
    <row r="210" spans="1:8" ht="31.5">
      <c r="A210" s="2" t="s">
        <v>182</v>
      </c>
      <c r="B210" s="18">
        <v>706</v>
      </c>
      <c r="C210" s="7" t="s">
        <v>780</v>
      </c>
      <c r="D210" s="7" t="s">
        <v>516</v>
      </c>
      <c r="E210" s="135">
        <v>9889.228</v>
      </c>
      <c r="F210" s="135">
        <v>0</v>
      </c>
      <c r="G210" s="41"/>
      <c r="H210" s="41"/>
    </row>
    <row r="211" spans="1:8" ht="47.25">
      <c r="A211" s="2" t="s">
        <v>922</v>
      </c>
      <c r="B211" s="18">
        <v>706</v>
      </c>
      <c r="C211" s="7" t="s">
        <v>921</v>
      </c>
      <c r="D211" s="7"/>
      <c r="E211" s="135">
        <f>E212</f>
        <v>31000</v>
      </c>
      <c r="F211" s="135">
        <f>F212</f>
        <v>0</v>
      </c>
      <c r="G211" s="41"/>
      <c r="H211" s="41"/>
    </row>
    <row r="212" spans="1:8" ht="31.5">
      <c r="A212" s="2" t="s">
        <v>182</v>
      </c>
      <c r="B212" s="18">
        <v>706</v>
      </c>
      <c r="C212" s="7" t="s">
        <v>921</v>
      </c>
      <c r="D212" s="7" t="s">
        <v>516</v>
      </c>
      <c r="E212" s="135">
        <v>31000</v>
      </c>
      <c r="F212" s="135">
        <v>0</v>
      </c>
      <c r="G212" s="41"/>
      <c r="H212" s="41"/>
    </row>
    <row r="213" spans="1:8" ht="15.75">
      <c r="A213" s="2" t="s">
        <v>561</v>
      </c>
      <c r="B213" s="18">
        <v>706</v>
      </c>
      <c r="C213" s="7" t="s">
        <v>759</v>
      </c>
      <c r="D213" s="7"/>
      <c r="E213" s="135">
        <f>E214</f>
        <v>1449.051</v>
      </c>
      <c r="F213" s="135">
        <v>0</v>
      </c>
      <c r="G213" s="41"/>
      <c r="H213" s="41"/>
    </row>
    <row r="214" spans="1:8" ht="31.5">
      <c r="A214" s="2" t="s">
        <v>182</v>
      </c>
      <c r="B214" s="18">
        <v>706</v>
      </c>
      <c r="C214" s="7" t="s">
        <v>759</v>
      </c>
      <c r="D214" s="7" t="s">
        <v>516</v>
      </c>
      <c r="E214" s="135">
        <v>1449.051</v>
      </c>
      <c r="F214" s="135">
        <v>0</v>
      </c>
      <c r="G214" s="41"/>
      <c r="H214" s="41"/>
    </row>
    <row r="215" spans="1:8" ht="31.5">
      <c r="A215" s="2" t="s">
        <v>843</v>
      </c>
      <c r="B215" s="18">
        <v>706</v>
      </c>
      <c r="C215" s="7" t="s">
        <v>842</v>
      </c>
      <c r="D215" s="7"/>
      <c r="E215" s="135">
        <v>0</v>
      </c>
      <c r="F215" s="135">
        <v>0</v>
      </c>
      <c r="G215" s="41"/>
      <c r="H215" s="41"/>
    </row>
    <row r="216" spans="1:8" ht="63">
      <c r="A216" s="2" t="s">
        <v>542</v>
      </c>
      <c r="B216" s="18">
        <v>706</v>
      </c>
      <c r="C216" s="7" t="s">
        <v>258</v>
      </c>
      <c r="D216" s="7"/>
      <c r="E216" s="135">
        <f>E217</f>
        <v>4428.721</v>
      </c>
      <c r="F216" s="135">
        <f>F217</f>
        <v>0</v>
      </c>
      <c r="G216" s="41"/>
      <c r="H216" s="41"/>
    </row>
    <row r="217" spans="1:8" ht="31.5">
      <c r="A217" s="2" t="s">
        <v>348</v>
      </c>
      <c r="B217" s="18">
        <v>706</v>
      </c>
      <c r="C217" s="7" t="s">
        <v>349</v>
      </c>
      <c r="D217" s="7"/>
      <c r="E217" s="135">
        <f>E218</f>
        <v>4428.721</v>
      </c>
      <c r="F217" s="135">
        <f>F218</f>
        <v>0</v>
      </c>
      <c r="G217" s="41"/>
      <c r="H217" s="41"/>
    </row>
    <row r="218" spans="1:8" ht="31.5">
      <c r="A218" s="2" t="s">
        <v>182</v>
      </c>
      <c r="B218" s="18">
        <v>706</v>
      </c>
      <c r="C218" s="7" t="s">
        <v>349</v>
      </c>
      <c r="D218" s="7" t="s">
        <v>516</v>
      </c>
      <c r="E218" s="135">
        <v>4428.721</v>
      </c>
      <c r="F218" s="135">
        <v>0</v>
      </c>
      <c r="G218" s="41"/>
      <c r="H218" s="41"/>
    </row>
    <row r="219" spans="1:8" ht="47.25">
      <c r="A219" s="2" t="s">
        <v>844</v>
      </c>
      <c r="B219" s="18">
        <v>706</v>
      </c>
      <c r="C219" s="7" t="s">
        <v>259</v>
      </c>
      <c r="D219" s="7"/>
      <c r="E219" s="135">
        <f>E224+E220+E222</f>
        <v>35043.4</v>
      </c>
      <c r="F219" s="135">
        <f>F224+F220+F222</f>
        <v>0</v>
      </c>
      <c r="G219" s="41"/>
      <c r="H219" s="41"/>
    </row>
    <row r="220" spans="1:8" ht="31.5">
      <c r="A220" s="2" t="s">
        <v>870</v>
      </c>
      <c r="B220" s="18">
        <v>706</v>
      </c>
      <c r="C220" s="7" t="s">
        <v>743</v>
      </c>
      <c r="D220" s="7"/>
      <c r="E220" s="135">
        <f>E221</f>
        <v>6658.6</v>
      </c>
      <c r="F220" s="135">
        <f>F223</f>
        <v>0</v>
      </c>
      <c r="G220" s="41"/>
      <c r="H220" s="41"/>
    </row>
    <row r="221" spans="1:8" ht="15.75">
      <c r="A221" s="2" t="s">
        <v>398</v>
      </c>
      <c r="B221" s="18">
        <v>706</v>
      </c>
      <c r="C221" s="7" t="s">
        <v>743</v>
      </c>
      <c r="D221" s="7" t="s">
        <v>512</v>
      </c>
      <c r="E221" s="135">
        <v>6658.6</v>
      </c>
      <c r="F221" s="135">
        <v>0</v>
      </c>
      <c r="G221" s="41"/>
      <c r="H221" s="41"/>
    </row>
    <row r="222" spans="1:8" ht="47.25">
      <c r="A222" s="2" t="s">
        <v>741</v>
      </c>
      <c r="B222" s="18">
        <v>706</v>
      </c>
      <c r="C222" s="7" t="s">
        <v>740</v>
      </c>
      <c r="D222" s="7"/>
      <c r="E222" s="135">
        <f>E223</f>
        <v>20284.8</v>
      </c>
      <c r="F222" s="135">
        <v>0</v>
      </c>
      <c r="G222" s="41"/>
      <c r="H222" s="41"/>
    </row>
    <row r="223" spans="1:8" ht="15.75">
      <c r="A223" s="2" t="s">
        <v>744</v>
      </c>
      <c r="B223" s="18">
        <v>706</v>
      </c>
      <c r="C223" s="7" t="s">
        <v>740</v>
      </c>
      <c r="D223" s="7" t="s">
        <v>512</v>
      </c>
      <c r="E223" s="135">
        <v>20284.8</v>
      </c>
      <c r="F223" s="135">
        <v>0</v>
      </c>
      <c r="G223" s="41"/>
      <c r="H223" s="41"/>
    </row>
    <row r="224" spans="1:8" ht="78.75">
      <c r="A224" s="2" t="s">
        <v>787</v>
      </c>
      <c r="B224" s="18">
        <v>706</v>
      </c>
      <c r="C224" s="7" t="s">
        <v>260</v>
      </c>
      <c r="D224" s="7"/>
      <c r="E224" s="135">
        <f>E225</f>
        <v>8100</v>
      </c>
      <c r="F224" s="135">
        <f>F225</f>
        <v>0</v>
      </c>
      <c r="G224" s="41"/>
      <c r="H224" s="41"/>
    </row>
    <row r="225" spans="1:8" ht="15.75">
      <c r="A225" s="2" t="s">
        <v>398</v>
      </c>
      <c r="B225" s="18">
        <v>706</v>
      </c>
      <c r="C225" s="7" t="s">
        <v>260</v>
      </c>
      <c r="D225" s="7" t="s">
        <v>512</v>
      </c>
      <c r="E225" s="135">
        <v>8100</v>
      </c>
      <c r="F225" s="135">
        <v>0</v>
      </c>
      <c r="G225" s="41"/>
      <c r="H225" s="41"/>
    </row>
    <row r="226" spans="1:8" ht="31.5">
      <c r="A226" s="2" t="s">
        <v>845</v>
      </c>
      <c r="B226" s="18">
        <v>706</v>
      </c>
      <c r="C226" s="7" t="s">
        <v>62</v>
      </c>
      <c r="D226" s="7"/>
      <c r="E226" s="135">
        <v>0</v>
      </c>
      <c r="F226" s="135">
        <v>0</v>
      </c>
      <c r="G226" s="41"/>
      <c r="H226" s="41"/>
    </row>
    <row r="227" spans="1:8" ht="31.5">
      <c r="A227" s="2" t="s">
        <v>261</v>
      </c>
      <c r="B227" s="18">
        <v>706</v>
      </c>
      <c r="C227" s="7" t="s">
        <v>262</v>
      </c>
      <c r="D227" s="7"/>
      <c r="E227" s="135">
        <f>E228</f>
        <v>292</v>
      </c>
      <c r="F227" s="135">
        <f>F228</f>
        <v>0</v>
      </c>
      <c r="G227" s="41"/>
      <c r="H227" s="41"/>
    </row>
    <row r="228" spans="1:8" ht="78.75">
      <c r="A228" s="2" t="s">
        <v>746</v>
      </c>
      <c r="B228" s="18">
        <v>706</v>
      </c>
      <c r="C228" s="7" t="s">
        <v>745</v>
      </c>
      <c r="D228" s="7"/>
      <c r="E228" s="135">
        <f>E229</f>
        <v>292</v>
      </c>
      <c r="F228" s="135">
        <f>F229</f>
        <v>0</v>
      </c>
      <c r="G228" s="41"/>
      <c r="H228" s="41"/>
    </row>
    <row r="229" spans="1:8" ht="15.75">
      <c r="A229" s="2" t="s">
        <v>504</v>
      </c>
      <c r="B229" s="18">
        <v>706</v>
      </c>
      <c r="C229" s="7" t="s">
        <v>745</v>
      </c>
      <c r="D229" s="7" t="s">
        <v>505</v>
      </c>
      <c r="E229" s="135">
        <v>292</v>
      </c>
      <c r="F229" s="135">
        <v>0</v>
      </c>
      <c r="G229" s="41"/>
      <c r="H229" s="41"/>
    </row>
    <row r="230" spans="1:8" ht="47.25">
      <c r="A230" s="2" t="s">
        <v>263</v>
      </c>
      <c r="B230" s="18">
        <v>706</v>
      </c>
      <c r="C230" s="7" t="s">
        <v>264</v>
      </c>
      <c r="D230" s="7"/>
      <c r="E230" s="135">
        <f>E241+E231+E235+E233+E239+E237</f>
        <v>24052.2</v>
      </c>
      <c r="F230" s="135">
        <f>F241+F231+F235+F233+F239+F237</f>
        <v>0</v>
      </c>
      <c r="G230" s="41"/>
      <c r="H230" s="41"/>
    </row>
    <row r="231" spans="1:8" ht="78.75">
      <c r="A231" s="2" t="s">
        <v>445</v>
      </c>
      <c r="B231" s="18">
        <v>706</v>
      </c>
      <c r="C231" s="7" t="s">
        <v>265</v>
      </c>
      <c r="D231" s="7"/>
      <c r="E231" s="135">
        <f>E232</f>
        <v>250</v>
      </c>
      <c r="F231" s="135">
        <f>F232</f>
        <v>0</v>
      </c>
      <c r="G231" s="41"/>
      <c r="H231" s="41"/>
    </row>
    <row r="232" spans="1:8" ht="15.75">
      <c r="A232" s="2" t="s">
        <v>514</v>
      </c>
      <c r="B232" s="18">
        <v>706</v>
      </c>
      <c r="C232" s="7" t="s">
        <v>265</v>
      </c>
      <c r="D232" s="7" t="s">
        <v>513</v>
      </c>
      <c r="E232" s="135">
        <v>250</v>
      </c>
      <c r="F232" s="135">
        <v>0</v>
      </c>
      <c r="G232" s="41"/>
      <c r="H232" s="41"/>
    </row>
    <row r="233" spans="1:8" ht="78.75">
      <c r="A233" s="2" t="s">
        <v>752</v>
      </c>
      <c r="B233" s="18">
        <v>706</v>
      </c>
      <c r="C233" s="7" t="s">
        <v>753</v>
      </c>
      <c r="D233" s="7"/>
      <c r="E233" s="135">
        <f>E234</f>
        <v>1225</v>
      </c>
      <c r="F233" s="135">
        <v>0</v>
      </c>
      <c r="G233" s="41"/>
      <c r="H233" s="41"/>
    </row>
    <row r="234" spans="1:8" ht="31.5">
      <c r="A234" s="2" t="s">
        <v>182</v>
      </c>
      <c r="B234" s="18">
        <v>706</v>
      </c>
      <c r="C234" s="7" t="s">
        <v>753</v>
      </c>
      <c r="D234" s="7" t="s">
        <v>516</v>
      </c>
      <c r="E234" s="135">
        <v>1225</v>
      </c>
      <c r="F234" s="135">
        <v>0</v>
      </c>
      <c r="G234" s="41"/>
      <c r="H234" s="41"/>
    </row>
    <row r="235" spans="1:8" ht="78.75">
      <c r="A235" s="2" t="s">
        <v>444</v>
      </c>
      <c r="B235" s="18">
        <v>706</v>
      </c>
      <c r="C235" s="7" t="s">
        <v>92</v>
      </c>
      <c r="D235" s="7"/>
      <c r="E235" s="135">
        <f>E236</f>
        <v>11263.2</v>
      </c>
      <c r="F235" s="135">
        <f>F236</f>
        <v>0</v>
      </c>
      <c r="G235" s="41"/>
      <c r="H235" s="41"/>
    </row>
    <row r="236" spans="1:8" ht="31.5">
      <c r="A236" s="2" t="s">
        <v>182</v>
      </c>
      <c r="B236" s="18">
        <v>706</v>
      </c>
      <c r="C236" s="7" t="s">
        <v>92</v>
      </c>
      <c r="D236" s="7" t="s">
        <v>516</v>
      </c>
      <c r="E236" s="135">
        <v>11263.2</v>
      </c>
      <c r="F236" s="135">
        <v>0</v>
      </c>
      <c r="G236" s="41"/>
      <c r="H236" s="41"/>
    </row>
    <row r="237" spans="1:8" ht="15.75">
      <c r="A237" s="2" t="s">
        <v>590</v>
      </c>
      <c r="B237" s="18">
        <v>706</v>
      </c>
      <c r="C237" s="7" t="s">
        <v>589</v>
      </c>
      <c r="D237" s="7"/>
      <c r="E237" s="135">
        <f>E238</f>
        <v>7181.8</v>
      </c>
      <c r="F237" s="135">
        <f>F238</f>
        <v>0</v>
      </c>
      <c r="G237" s="41"/>
      <c r="H237" s="41"/>
    </row>
    <row r="238" spans="1:8" ht="15.75">
      <c r="A238" s="2" t="s">
        <v>514</v>
      </c>
      <c r="B238" s="18">
        <v>706</v>
      </c>
      <c r="C238" s="7" t="s">
        <v>589</v>
      </c>
      <c r="D238" s="7" t="s">
        <v>513</v>
      </c>
      <c r="E238" s="135">
        <v>7181.8</v>
      </c>
      <c r="F238" s="135">
        <v>0</v>
      </c>
      <c r="G238" s="41"/>
      <c r="H238" s="41"/>
    </row>
    <row r="239" spans="1:8" ht="47.25">
      <c r="A239" s="2" t="s">
        <v>751</v>
      </c>
      <c r="B239" s="18">
        <v>706</v>
      </c>
      <c r="C239" s="7" t="s">
        <v>776</v>
      </c>
      <c r="D239" s="7"/>
      <c r="E239" s="135">
        <f>E240</f>
        <v>150</v>
      </c>
      <c r="F239" s="135">
        <v>0</v>
      </c>
      <c r="G239" s="41"/>
      <c r="H239" s="41"/>
    </row>
    <row r="240" spans="1:8" ht="31.5">
      <c r="A240" s="2" t="s">
        <v>182</v>
      </c>
      <c r="B240" s="18">
        <v>706</v>
      </c>
      <c r="C240" s="7" t="s">
        <v>776</v>
      </c>
      <c r="D240" s="7" t="s">
        <v>516</v>
      </c>
      <c r="E240" s="135">
        <v>150</v>
      </c>
      <c r="F240" s="135">
        <v>0</v>
      </c>
      <c r="G240" s="41"/>
      <c r="H240" s="41"/>
    </row>
    <row r="241" spans="1:8" ht="63">
      <c r="A241" s="2" t="s">
        <v>786</v>
      </c>
      <c r="B241" s="18">
        <v>706</v>
      </c>
      <c r="C241" s="7" t="s">
        <v>77</v>
      </c>
      <c r="D241" s="7"/>
      <c r="E241" s="135">
        <f>E242</f>
        <v>3982.2</v>
      </c>
      <c r="F241" s="135">
        <f>F242</f>
        <v>0</v>
      </c>
      <c r="G241" s="41"/>
      <c r="H241" s="41"/>
    </row>
    <row r="242" spans="1:8" ht="31.5">
      <c r="A242" s="2" t="s">
        <v>182</v>
      </c>
      <c r="B242" s="18">
        <v>706</v>
      </c>
      <c r="C242" s="7" t="s">
        <v>77</v>
      </c>
      <c r="D242" s="7" t="s">
        <v>516</v>
      </c>
      <c r="E242" s="135">
        <v>3982.2</v>
      </c>
      <c r="F242" s="135">
        <v>0</v>
      </c>
      <c r="G242" s="41"/>
      <c r="H242" s="41"/>
    </row>
    <row r="243" spans="1:8" ht="31.5">
      <c r="A243" s="2" t="s">
        <v>287</v>
      </c>
      <c r="B243" s="18">
        <v>706</v>
      </c>
      <c r="C243" s="7" t="s">
        <v>288</v>
      </c>
      <c r="D243" s="7"/>
      <c r="E243" s="135">
        <f>E246+E248+E250+E244</f>
        <v>3900</v>
      </c>
      <c r="F243" s="135">
        <f>F246+F248+F250+F244</f>
        <v>0</v>
      </c>
      <c r="G243" s="41"/>
      <c r="H243" s="41"/>
    </row>
    <row r="244" spans="1:8" ht="15.75">
      <c r="A244" s="2" t="s">
        <v>42</v>
      </c>
      <c r="B244" s="18">
        <v>706</v>
      </c>
      <c r="C244" s="7" t="s">
        <v>39</v>
      </c>
      <c r="D244" s="7"/>
      <c r="E244" s="135">
        <f>E245</f>
        <v>500</v>
      </c>
      <c r="F244" s="135">
        <f>F245</f>
        <v>0</v>
      </c>
      <c r="G244" s="41"/>
      <c r="H244" s="41"/>
    </row>
    <row r="245" spans="1:8" ht="31.5">
      <c r="A245" s="2" t="s">
        <v>529</v>
      </c>
      <c r="B245" s="18">
        <v>706</v>
      </c>
      <c r="C245" s="7" t="s">
        <v>39</v>
      </c>
      <c r="D245" s="7" t="s">
        <v>503</v>
      </c>
      <c r="E245" s="135">
        <v>500</v>
      </c>
      <c r="F245" s="135">
        <v>0</v>
      </c>
      <c r="G245" s="41"/>
      <c r="H245" s="41"/>
    </row>
    <row r="246" spans="1:8" ht="31.5">
      <c r="A246" s="2" t="s">
        <v>489</v>
      </c>
      <c r="B246" s="18">
        <v>706</v>
      </c>
      <c r="C246" s="7" t="s">
        <v>52</v>
      </c>
      <c r="D246" s="7"/>
      <c r="E246" s="135">
        <f>E247</f>
        <v>900</v>
      </c>
      <c r="F246" s="135">
        <f>F247</f>
        <v>0</v>
      </c>
      <c r="G246" s="41"/>
      <c r="H246" s="41"/>
    </row>
    <row r="247" spans="1:6" ht="31.5">
      <c r="A247" s="2" t="s">
        <v>529</v>
      </c>
      <c r="B247" s="18">
        <v>706</v>
      </c>
      <c r="C247" s="7" t="s">
        <v>52</v>
      </c>
      <c r="D247" s="7" t="s">
        <v>503</v>
      </c>
      <c r="E247" s="135">
        <v>900</v>
      </c>
      <c r="F247" s="135">
        <v>0</v>
      </c>
    </row>
    <row r="248" spans="1:8" ht="31.5">
      <c r="A248" s="2" t="s">
        <v>108</v>
      </c>
      <c r="B248" s="18">
        <v>706</v>
      </c>
      <c r="C248" s="7" t="s">
        <v>53</v>
      </c>
      <c r="D248" s="7"/>
      <c r="E248" s="135">
        <f>E249</f>
        <v>500</v>
      </c>
      <c r="F248" s="135">
        <f>F249</f>
        <v>0</v>
      </c>
      <c r="G248" s="33"/>
      <c r="H248" s="33"/>
    </row>
    <row r="249" spans="1:8" ht="31.5">
      <c r="A249" s="2" t="s">
        <v>529</v>
      </c>
      <c r="B249" s="18">
        <v>706</v>
      </c>
      <c r="C249" s="7" t="s">
        <v>53</v>
      </c>
      <c r="D249" s="7" t="s">
        <v>503</v>
      </c>
      <c r="E249" s="135">
        <v>500</v>
      </c>
      <c r="F249" s="135">
        <v>0</v>
      </c>
      <c r="G249" s="33"/>
      <c r="H249" s="33"/>
    </row>
    <row r="250" spans="1:8" ht="15.75">
      <c r="A250" s="2" t="s">
        <v>303</v>
      </c>
      <c r="B250" s="18">
        <v>706</v>
      </c>
      <c r="C250" s="7" t="s">
        <v>54</v>
      </c>
      <c r="D250" s="7"/>
      <c r="E250" s="135">
        <f>E251</f>
        <v>2000</v>
      </c>
      <c r="F250" s="135">
        <f>F251</f>
        <v>0</v>
      </c>
      <c r="G250" s="33"/>
      <c r="H250" s="33"/>
    </row>
    <row r="251" spans="1:8" ht="31.5">
      <c r="A251" s="2" t="s">
        <v>529</v>
      </c>
      <c r="B251" s="18">
        <v>706</v>
      </c>
      <c r="C251" s="7" t="s">
        <v>54</v>
      </c>
      <c r="D251" s="7" t="s">
        <v>503</v>
      </c>
      <c r="E251" s="135">
        <v>2000</v>
      </c>
      <c r="F251" s="135">
        <v>0</v>
      </c>
      <c r="G251" s="33"/>
      <c r="H251" s="33"/>
    </row>
    <row r="252" spans="1:8" ht="31.5">
      <c r="A252" s="2" t="s">
        <v>51</v>
      </c>
      <c r="B252" s="18">
        <v>706</v>
      </c>
      <c r="C252" s="7" t="s">
        <v>55</v>
      </c>
      <c r="D252" s="7"/>
      <c r="E252" s="135">
        <f>E257+E253+E255</f>
        <v>3240.8</v>
      </c>
      <c r="F252" s="135">
        <f>F257+F253+F255</f>
        <v>0</v>
      </c>
      <c r="G252" s="33"/>
      <c r="H252" s="33"/>
    </row>
    <row r="253" spans="1:8" ht="47.25">
      <c r="A253" s="2" t="s">
        <v>89</v>
      </c>
      <c r="B253" s="18">
        <v>706</v>
      </c>
      <c r="C253" s="7" t="s">
        <v>354</v>
      </c>
      <c r="D253" s="7"/>
      <c r="E253" s="135">
        <f>E254</f>
        <v>320</v>
      </c>
      <c r="F253" s="135">
        <f>F254</f>
        <v>0</v>
      </c>
      <c r="G253" s="33"/>
      <c r="H253" s="33"/>
    </row>
    <row r="254" spans="1:8" ht="31.5">
      <c r="A254" s="2" t="s">
        <v>529</v>
      </c>
      <c r="B254" s="18">
        <v>706</v>
      </c>
      <c r="C254" s="7" t="s">
        <v>354</v>
      </c>
      <c r="D254" s="7" t="s">
        <v>503</v>
      </c>
      <c r="E254" s="135">
        <v>320</v>
      </c>
      <c r="F254" s="135">
        <v>0</v>
      </c>
      <c r="G254" s="33"/>
      <c r="H254" s="33"/>
    </row>
    <row r="255" spans="1:8" ht="15.75">
      <c r="A255" s="2" t="s">
        <v>764</v>
      </c>
      <c r="B255" s="18">
        <v>706</v>
      </c>
      <c r="C255" s="7" t="s">
        <v>763</v>
      </c>
      <c r="D255" s="7"/>
      <c r="E255" s="135">
        <f>E256</f>
        <v>1420.8</v>
      </c>
      <c r="F255" s="135">
        <v>0</v>
      </c>
      <c r="G255" s="33"/>
      <c r="H255" s="33"/>
    </row>
    <row r="256" spans="1:8" ht="31.5">
      <c r="A256" s="2" t="s">
        <v>529</v>
      </c>
      <c r="B256" s="18">
        <v>706</v>
      </c>
      <c r="C256" s="7" t="s">
        <v>763</v>
      </c>
      <c r="D256" s="7" t="s">
        <v>503</v>
      </c>
      <c r="E256" s="135">
        <v>1420.8</v>
      </c>
      <c r="F256" s="135">
        <v>0</v>
      </c>
      <c r="G256" s="33"/>
      <c r="H256" s="33"/>
    </row>
    <row r="257" spans="1:8" ht="19.5" customHeight="1">
      <c r="A257" s="2" t="s">
        <v>350</v>
      </c>
      <c r="B257" s="18">
        <v>706</v>
      </c>
      <c r="C257" s="7" t="s">
        <v>351</v>
      </c>
      <c r="D257" s="7"/>
      <c r="E257" s="135">
        <f>E258</f>
        <v>1500</v>
      </c>
      <c r="F257" s="135">
        <f>F258</f>
        <v>0</v>
      </c>
      <c r="G257" s="33"/>
      <c r="H257" s="33"/>
    </row>
    <row r="258" spans="1:8" ht="31.5">
      <c r="A258" s="2" t="s">
        <v>529</v>
      </c>
      <c r="B258" s="18">
        <v>706</v>
      </c>
      <c r="C258" s="7" t="s">
        <v>351</v>
      </c>
      <c r="D258" s="7" t="s">
        <v>503</v>
      </c>
      <c r="E258" s="135">
        <v>1500</v>
      </c>
      <c r="F258" s="135">
        <v>0</v>
      </c>
      <c r="G258" s="33"/>
      <c r="H258" s="33"/>
    </row>
    <row r="259" spans="1:8" ht="15.75">
      <c r="A259" s="2" t="s">
        <v>846</v>
      </c>
      <c r="B259" s="18">
        <v>706</v>
      </c>
      <c r="C259" s="7" t="s">
        <v>93</v>
      </c>
      <c r="D259" s="7"/>
      <c r="E259" s="135">
        <f>E260</f>
        <v>7000</v>
      </c>
      <c r="F259" s="135">
        <f>F260</f>
        <v>0</v>
      </c>
      <c r="G259" s="33"/>
      <c r="H259" s="33"/>
    </row>
    <row r="260" spans="1:8" ht="31.5">
      <c r="A260" s="2" t="s">
        <v>94</v>
      </c>
      <c r="B260" s="18">
        <v>706</v>
      </c>
      <c r="C260" s="7" t="s">
        <v>95</v>
      </c>
      <c r="D260" s="7"/>
      <c r="E260" s="135">
        <f>E261</f>
        <v>7000</v>
      </c>
      <c r="F260" s="135">
        <f>F261</f>
        <v>0</v>
      </c>
      <c r="G260" s="33"/>
      <c r="H260" s="33"/>
    </row>
    <row r="261" spans="1:8" ht="31.5">
      <c r="A261" s="2" t="s">
        <v>529</v>
      </c>
      <c r="B261" s="18">
        <v>706</v>
      </c>
      <c r="C261" s="7" t="s">
        <v>95</v>
      </c>
      <c r="D261" s="7" t="s">
        <v>503</v>
      </c>
      <c r="E261" s="135">
        <v>7000</v>
      </c>
      <c r="F261" s="135">
        <v>0</v>
      </c>
      <c r="G261" s="33"/>
      <c r="H261" s="33"/>
    </row>
    <row r="262" spans="1:6" s="3" customFormat="1" ht="47.25">
      <c r="A262" s="2" t="s">
        <v>3</v>
      </c>
      <c r="B262" s="18">
        <v>706</v>
      </c>
      <c r="C262" s="18" t="s">
        <v>266</v>
      </c>
      <c r="D262" s="7"/>
      <c r="E262" s="135">
        <f>E263+E269</f>
        <v>107169.8</v>
      </c>
      <c r="F262" s="135">
        <f>F263+F269</f>
        <v>0</v>
      </c>
    </row>
    <row r="263" spans="1:6" s="3" customFormat="1" ht="31.5">
      <c r="A263" s="2" t="s">
        <v>543</v>
      </c>
      <c r="B263" s="18">
        <v>706</v>
      </c>
      <c r="C263" s="18" t="s">
        <v>267</v>
      </c>
      <c r="D263" s="7"/>
      <c r="E263" s="135">
        <f>E264+E267</f>
        <v>106859.8</v>
      </c>
      <c r="F263" s="135">
        <f>F264+F267</f>
        <v>0</v>
      </c>
    </row>
    <row r="264" spans="1:6" s="3" customFormat="1" ht="15.75">
      <c r="A264" s="2" t="s">
        <v>451</v>
      </c>
      <c r="B264" s="18">
        <v>706</v>
      </c>
      <c r="C264" s="7" t="s">
        <v>268</v>
      </c>
      <c r="D264" s="7"/>
      <c r="E264" s="135">
        <f>E265+E266</f>
        <v>51597.8</v>
      </c>
      <c r="F264" s="135">
        <f>F265+F266</f>
        <v>0</v>
      </c>
    </row>
    <row r="265" spans="1:6" s="3" customFormat="1" ht="31.5">
      <c r="A265" s="2" t="s">
        <v>529</v>
      </c>
      <c r="B265" s="18">
        <v>706</v>
      </c>
      <c r="C265" s="7" t="s">
        <v>268</v>
      </c>
      <c r="D265" s="7" t="s">
        <v>503</v>
      </c>
      <c r="E265" s="135">
        <v>46607.8</v>
      </c>
      <c r="F265" s="135">
        <v>0</v>
      </c>
    </row>
    <row r="266" spans="1:6" s="3" customFormat="1" ht="15.75">
      <c r="A266" s="2" t="s">
        <v>398</v>
      </c>
      <c r="B266" s="18">
        <v>706</v>
      </c>
      <c r="C266" s="7" t="s">
        <v>268</v>
      </c>
      <c r="D266" s="7" t="s">
        <v>512</v>
      </c>
      <c r="E266" s="135">
        <v>4990</v>
      </c>
      <c r="F266" s="135">
        <v>0</v>
      </c>
    </row>
    <row r="267" spans="1:6" s="3" customFormat="1" ht="47.25">
      <c r="A267" s="2" t="s">
        <v>556</v>
      </c>
      <c r="B267" s="18">
        <v>706</v>
      </c>
      <c r="C267" s="7" t="s">
        <v>557</v>
      </c>
      <c r="D267" s="7"/>
      <c r="E267" s="135">
        <f>E268</f>
        <v>55262</v>
      </c>
      <c r="F267" s="135">
        <f>F268</f>
        <v>0</v>
      </c>
    </row>
    <row r="268" spans="1:6" s="22" customFormat="1" ht="44.25" customHeight="1">
      <c r="A268" s="2" t="s">
        <v>529</v>
      </c>
      <c r="B268" s="18">
        <v>706</v>
      </c>
      <c r="C268" s="7" t="s">
        <v>557</v>
      </c>
      <c r="D268" s="7" t="s">
        <v>503</v>
      </c>
      <c r="E268" s="135">
        <v>55262</v>
      </c>
      <c r="F268" s="135">
        <v>0</v>
      </c>
    </row>
    <row r="269" spans="1:6" s="22" customFormat="1" ht="31.5">
      <c r="A269" s="2" t="s">
        <v>269</v>
      </c>
      <c r="B269" s="18">
        <v>706</v>
      </c>
      <c r="C269" s="7" t="s">
        <v>270</v>
      </c>
      <c r="D269" s="7"/>
      <c r="E269" s="135">
        <f>E270</f>
        <v>310</v>
      </c>
      <c r="F269" s="135">
        <f>F270</f>
        <v>0</v>
      </c>
    </row>
    <row r="270" spans="1:6" s="3" customFormat="1" ht="15.75">
      <c r="A270" s="2" t="s">
        <v>522</v>
      </c>
      <c r="B270" s="18">
        <v>706</v>
      </c>
      <c r="C270" s="18" t="s">
        <v>271</v>
      </c>
      <c r="D270" s="26"/>
      <c r="E270" s="135">
        <f>E271</f>
        <v>310</v>
      </c>
      <c r="F270" s="135">
        <f>F271</f>
        <v>0</v>
      </c>
    </row>
    <row r="271" spans="1:6" s="3" customFormat="1" ht="15.75">
      <c r="A271" s="2" t="s">
        <v>504</v>
      </c>
      <c r="B271" s="18">
        <v>706</v>
      </c>
      <c r="C271" s="18" t="s">
        <v>271</v>
      </c>
      <c r="D271" s="7" t="s">
        <v>505</v>
      </c>
      <c r="E271" s="135">
        <v>310</v>
      </c>
      <c r="F271" s="135">
        <v>0</v>
      </c>
    </row>
    <row r="272" spans="1:6" s="3" customFormat="1" ht="31.5">
      <c r="A272" s="2" t="s">
        <v>272</v>
      </c>
      <c r="B272" s="18">
        <v>706</v>
      </c>
      <c r="C272" s="7" t="s">
        <v>273</v>
      </c>
      <c r="D272" s="7"/>
      <c r="E272" s="135">
        <v>0</v>
      </c>
      <c r="F272" s="135">
        <v>0</v>
      </c>
    </row>
    <row r="273" spans="1:6" s="3" customFormat="1" ht="63">
      <c r="A273" s="2" t="s">
        <v>274</v>
      </c>
      <c r="B273" s="18">
        <v>706</v>
      </c>
      <c r="C273" s="7" t="s">
        <v>275</v>
      </c>
      <c r="D273" s="7"/>
      <c r="E273" s="135">
        <f>E274+E277</f>
        <v>4773</v>
      </c>
      <c r="F273" s="135">
        <f>F274+F277</f>
        <v>0</v>
      </c>
    </row>
    <row r="274" spans="1:6" s="22" customFormat="1" ht="53.25" customHeight="1">
      <c r="A274" s="2" t="s">
        <v>847</v>
      </c>
      <c r="B274" s="18">
        <v>706</v>
      </c>
      <c r="C274" s="7" t="s">
        <v>276</v>
      </c>
      <c r="D274" s="7"/>
      <c r="E274" s="135">
        <f>E275</f>
        <v>800</v>
      </c>
      <c r="F274" s="135">
        <f>F275</f>
        <v>0</v>
      </c>
    </row>
    <row r="275" spans="1:6" s="22" customFormat="1" ht="15.75">
      <c r="A275" s="2" t="s">
        <v>136</v>
      </c>
      <c r="B275" s="18">
        <v>706</v>
      </c>
      <c r="C275" s="7" t="s">
        <v>277</v>
      </c>
      <c r="D275" s="7"/>
      <c r="E275" s="135">
        <f>E276</f>
        <v>800</v>
      </c>
      <c r="F275" s="135">
        <f>F276</f>
        <v>0</v>
      </c>
    </row>
    <row r="276" spans="1:6" s="3" customFormat="1" ht="15.75">
      <c r="A276" s="2" t="s">
        <v>504</v>
      </c>
      <c r="B276" s="18">
        <v>706</v>
      </c>
      <c r="C276" s="7" t="s">
        <v>277</v>
      </c>
      <c r="D276" s="7" t="s">
        <v>505</v>
      </c>
      <c r="E276" s="135">
        <v>800</v>
      </c>
      <c r="F276" s="135">
        <v>0</v>
      </c>
    </row>
    <row r="277" spans="1:6" s="3" customFormat="1" ht="78.75">
      <c r="A277" s="2" t="s">
        <v>538</v>
      </c>
      <c r="B277" s="18">
        <v>706</v>
      </c>
      <c r="C277" s="7" t="s">
        <v>278</v>
      </c>
      <c r="D277" s="7"/>
      <c r="E277" s="135">
        <f>E278</f>
        <v>3973</v>
      </c>
      <c r="F277" s="135">
        <f>F278</f>
        <v>0</v>
      </c>
    </row>
    <row r="278" spans="1:6" s="3" customFormat="1" ht="15.75">
      <c r="A278" s="2" t="s">
        <v>452</v>
      </c>
      <c r="B278" s="18">
        <v>706</v>
      </c>
      <c r="C278" s="7" t="s">
        <v>279</v>
      </c>
      <c r="D278" s="7"/>
      <c r="E278" s="135">
        <f>E279+E280+E281</f>
        <v>3973</v>
      </c>
      <c r="F278" s="135">
        <f>F279+F280+F281</f>
        <v>0</v>
      </c>
    </row>
    <row r="279" spans="1:6" s="22" customFormat="1" ht="52.5" customHeight="1">
      <c r="A279" s="2" t="s">
        <v>501</v>
      </c>
      <c r="B279" s="18">
        <v>706</v>
      </c>
      <c r="C279" s="7" t="s">
        <v>279</v>
      </c>
      <c r="D279" s="7" t="s">
        <v>502</v>
      </c>
      <c r="E279" s="135">
        <v>3410</v>
      </c>
      <c r="F279" s="135">
        <v>0</v>
      </c>
    </row>
    <row r="280" spans="1:6" s="22" customFormat="1" ht="31.5">
      <c r="A280" s="2" t="s">
        <v>529</v>
      </c>
      <c r="B280" s="18">
        <v>706</v>
      </c>
      <c r="C280" s="7" t="s">
        <v>279</v>
      </c>
      <c r="D280" s="7" t="s">
        <v>503</v>
      </c>
      <c r="E280" s="135">
        <v>530</v>
      </c>
      <c r="F280" s="135">
        <v>0</v>
      </c>
    </row>
    <row r="281" spans="1:6" s="3" customFormat="1" ht="15.75">
      <c r="A281" s="2" t="s">
        <v>504</v>
      </c>
      <c r="B281" s="18">
        <v>706</v>
      </c>
      <c r="C281" s="7" t="s">
        <v>279</v>
      </c>
      <c r="D281" s="7" t="s">
        <v>505</v>
      </c>
      <c r="E281" s="135">
        <v>33</v>
      </c>
      <c r="F281" s="135">
        <v>0</v>
      </c>
    </row>
    <row r="282" spans="1:6" s="3" customFormat="1" ht="47.25">
      <c r="A282" s="2" t="s">
        <v>280</v>
      </c>
      <c r="B282" s="18">
        <v>706</v>
      </c>
      <c r="C282" s="7" t="s">
        <v>281</v>
      </c>
      <c r="D282" s="7"/>
      <c r="E282" s="135">
        <f>E283+E286+E287</f>
        <v>780</v>
      </c>
      <c r="F282" s="135">
        <f>F283+F286+F287</f>
        <v>0</v>
      </c>
    </row>
    <row r="283" spans="1:6" s="3" customFormat="1" ht="51.75" customHeight="1">
      <c r="A283" s="2" t="s">
        <v>848</v>
      </c>
      <c r="B283" s="18">
        <v>706</v>
      </c>
      <c r="C283" s="7" t="s">
        <v>282</v>
      </c>
      <c r="D283" s="5"/>
      <c r="E283" s="135">
        <f>E284</f>
        <v>560</v>
      </c>
      <c r="F283" s="135">
        <f>F284</f>
        <v>0</v>
      </c>
    </row>
    <row r="284" spans="1:6" s="3" customFormat="1" ht="15.75">
      <c r="A284" s="2" t="s">
        <v>452</v>
      </c>
      <c r="B284" s="18">
        <v>706</v>
      </c>
      <c r="C284" s="7" t="s">
        <v>283</v>
      </c>
      <c r="D284" s="7"/>
      <c r="E284" s="135">
        <f>E285</f>
        <v>560</v>
      </c>
      <c r="F284" s="135">
        <f>F285</f>
        <v>0</v>
      </c>
    </row>
    <row r="285" spans="1:6" s="3" customFormat="1" ht="39" customHeight="1">
      <c r="A285" s="2" t="s">
        <v>529</v>
      </c>
      <c r="B285" s="18">
        <v>706</v>
      </c>
      <c r="C285" s="7" t="s">
        <v>283</v>
      </c>
      <c r="D285" s="7" t="s">
        <v>503</v>
      </c>
      <c r="E285" s="135">
        <v>560</v>
      </c>
      <c r="F285" s="135">
        <v>0</v>
      </c>
    </row>
    <row r="286" spans="1:6" s="3" customFormat="1" ht="33.75" customHeight="1">
      <c r="A286" s="2" t="s">
        <v>59</v>
      </c>
      <c r="B286" s="18">
        <v>706</v>
      </c>
      <c r="C286" s="7" t="s">
        <v>284</v>
      </c>
      <c r="D286" s="7"/>
      <c r="E286" s="135">
        <v>0</v>
      </c>
      <c r="F286" s="135">
        <v>0</v>
      </c>
    </row>
    <row r="287" spans="1:6" s="3" customFormat="1" ht="31.5">
      <c r="A287" s="2" t="s">
        <v>849</v>
      </c>
      <c r="B287" s="18">
        <v>706</v>
      </c>
      <c r="C287" s="7" t="s">
        <v>286</v>
      </c>
      <c r="D287" s="7"/>
      <c r="E287" s="135">
        <f>E288</f>
        <v>220</v>
      </c>
      <c r="F287" s="135">
        <f>F288</f>
        <v>0</v>
      </c>
    </row>
    <row r="288" spans="1:6" s="3" customFormat="1" ht="15.75">
      <c r="A288" s="2" t="s">
        <v>462</v>
      </c>
      <c r="B288" s="18">
        <v>706</v>
      </c>
      <c r="C288" s="7" t="s">
        <v>285</v>
      </c>
      <c r="D288" s="7"/>
      <c r="E288" s="135">
        <f>E289</f>
        <v>220</v>
      </c>
      <c r="F288" s="135">
        <f>F289</f>
        <v>0</v>
      </c>
    </row>
    <row r="289" spans="1:6" s="3" customFormat="1" ht="31.5">
      <c r="A289" s="2" t="s">
        <v>509</v>
      </c>
      <c r="B289" s="18">
        <v>706</v>
      </c>
      <c r="C289" s="7" t="s">
        <v>285</v>
      </c>
      <c r="D289" s="7" t="s">
        <v>510</v>
      </c>
      <c r="E289" s="135">
        <v>220</v>
      </c>
      <c r="F289" s="135">
        <v>0</v>
      </c>
    </row>
    <row r="290" spans="1:6" s="3" customFormat="1" ht="47.25">
      <c r="A290" s="2" t="s">
        <v>862</v>
      </c>
      <c r="B290" s="18">
        <v>706</v>
      </c>
      <c r="C290" s="7" t="s">
        <v>851</v>
      </c>
      <c r="D290" s="7"/>
      <c r="E290" s="135">
        <f>E295+E291</f>
        <v>450</v>
      </c>
      <c r="F290" s="135">
        <f>F295+F291</f>
        <v>250</v>
      </c>
    </row>
    <row r="291" spans="1:6" s="3" customFormat="1" ht="47.25">
      <c r="A291" s="2" t="s">
        <v>857</v>
      </c>
      <c r="B291" s="18">
        <v>706</v>
      </c>
      <c r="C291" s="7" t="s">
        <v>858</v>
      </c>
      <c r="D291" s="7"/>
      <c r="E291" s="135">
        <f aca="true" t="shared" si="1" ref="E291:F293">E292</f>
        <v>250</v>
      </c>
      <c r="F291" s="135">
        <f t="shared" si="1"/>
        <v>50</v>
      </c>
    </row>
    <row r="292" spans="1:6" s="3" customFormat="1" ht="31.5">
      <c r="A292" s="2" t="s">
        <v>859</v>
      </c>
      <c r="B292" s="18">
        <v>706</v>
      </c>
      <c r="C292" s="7" t="s">
        <v>860</v>
      </c>
      <c r="D292" s="7"/>
      <c r="E292" s="135">
        <f t="shared" si="1"/>
        <v>250</v>
      </c>
      <c r="F292" s="135">
        <f t="shared" si="1"/>
        <v>50</v>
      </c>
    </row>
    <row r="293" spans="1:6" s="3" customFormat="1" ht="15.75">
      <c r="A293" s="2" t="s">
        <v>527</v>
      </c>
      <c r="B293" s="18">
        <v>706</v>
      </c>
      <c r="C293" s="7" t="s">
        <v>861</v>
      </c>
      <c r="D293" s="7"/>
      <c r="E293" s="135">
        <f t="shared" si="1"/>
        <v>250</v>
      </c>
      <c r="F293" s="135">
        <f t="shared" si="1"/>
        <v>50</v>
      </c>
    </row>
    <row r="294" spans="1:6" s="3" customFormat="1" ht="31.5">
      <c r="A294" s="2" t="s">
        <v>529</v>
      </c>
      <c r="B294" s="18">
        <v>706</v>
      </c>
      <c r="C294" s="7" t="s">
        <v>861</v>
      </c>
      <c r="D294" s="7" t="s">
        <v>503</v>
      </c>
      <c r="E294" s="135">
        <v>250</v>
      </c>
      <c r="F294" s="135">
        <v>50</v>
      </c>
    </row>
    <row r="295" spans="1:6" s="3" customFormat="1" ht="56.25" customHeight="1">
      <c r="A295" s="2" t="s">
        <v>852</v>
      </c>
      <c r="B295" s="18">
        <v>706</v>
      </c>
      <c r="C295" s="7" t="s">
        <v>853</v>
      </c>
      <c r="D295" s="7"/>
      <c r="E295" s="135">
        <f aca="true" t="shared" si="2" ref="E295:F297">E296</f>
        <v>200</v>
      </c>
      <c r="F295" s="135">
        <f t="shared" si="2"/>
        <v>200</v>
      </c>
    </row>
    <row r="296" spans="1:6" s="3" customFormat="1" ht="47.25">
      <c r="A296" s="2" t="s">
        <v>854</v>
      </c>
      <c r="B296" s="18">
        <v>706</v>
      </c>
      <c r="C296" s="7" t="s">
        <v>855</v>
      </c>
      <c r="D296" s="7"/>
      <c r="E296" s="135">
        <f t="shared" si="2"/>
        <v>200</v>
      </c>
      <c r="F296" s="135">
        <f t="shared" si="2"/>
        <v>200</v>
      </c>
    </row>
    <row r="297" spans="1:6" s="3" customFormat="1" ht="15.75">
      <c r="A297" s="2" t="s">
        <v>527</v>
      </c>
      <c r="B297" s="18">
        <v>706</v>
      </c>
      <c r="C297" s="7" t="s">
        <v>856</v>
      </c>
      <c r="D297" s="7"/>
      <c r="E297" s="135">
        <f t="shared" si="2"/>
        <v>200</v>
      </c>
      <c r="F297" s="135">
        <f t="shared" si="2"/>
        <v>200</v>
      </c>
    </row>
    <row r="298" spans="1:6" s="3" customFormat="1" ht="31.5">
      <c r="A298" s="2" t="s">
        <v>529</v>
      </c>
      <c r="B298" s="18">
        <v>706</v>
      </c>
      <c r="C298" s="7" t="s">
        <v>856</v>
      </c>
      <c r="D298" s="7" t="s">
        <v>503</v>
      </c>
      <c r="E298" s="135">
        <v>200</v>
      </c>
      <c r="F298" s="135">
        <v>200</v>
      </c>
    </row>
    <row r="299" spans="1:6" s="3" customFormat="1" ht="15.75">
      <c r="A299" s="88" t="s">
        <v>500</v>
      </c>
      <c r="B299" s="18">
        <v>706</v>
      </c>
      <c r="C299" s="7" t="s">
        <v>666</v>
      </c>
      <c r="D299" s="7"/>
      <c r="E299" s="135">
        <f>E300+E302+E306+E308+E310+E312+E315+E317+E319+E321+E323+E325+E327+E329+E331+E333+E337+E339+E341+E345+E348+E352+E354+E356+E358+E360+E362+E364+E366+E368+E370+E372+E374+E376+E378+E381+E383+E387+E389+E391+E395+E397+E399+E401+E403+E407+E409+E411+E413+E415+E417+E419+E421+E423+E425+E427+E429+E432+E434+E437++E439+E441+E443+E445+E447+E449+E452+E454+E456+E458+E460+E462+E464+E466+E468+E471+E304</f>
        <v>0</v>
      </c>
      <c r="F299" s="135">
        <f>F300+F302+F306+F308+F310+F312+F315+F317+F319+F321+F323+F325+F327+F329+F331+F333+F337+F339+F341+F345+F348+F352+F354+F356+F358+F360+F362+F364+F366+F368+F370+F372+F374+F376+F378+F381+F383+F387+F389+F391+F395+F397+F399+F401+F403+F407+F409+F411+F413+F415+F417+F419+F421+F423+F425+F427+F429+F432+F434+F437++F439+F441+F443+F445+F447+F449+F452+F454+F456+F458+F460+F462+F464+F466+F468+F471+F304+F405</f>
        <v>1936679.614</v>
      </c>
    </row>
    <row r="300" spans="1:6" s="3" customFormat="1" ht="15.75">
      <c r="A300" s="2" t="s">
        <v>590</v>
      </c>
      <c r="B300" s="18">
        <v>706</v>
      </c>
      <c r="C300" s="7" t="s">
        <v>823</v>
      </c>
      <c r="D300" s="7"/>
      <c r="E300" s="135">
        <f>E301</f>
        <v>0</v>
      </c>
      <c r="F300" s="135">
        <f>F301</f>
        <v>7161</v>
      </c>
    </row>
    <row r="301" spans="1:6" s="3" customFormat="1" ht="15.75">
      <c r="A301" s="2" t="s">
        <v>514</v>
      </c>
      <c r="B301" s="18">
        <v>706</v>
      </c>
      <c r="C301" s="7" t="s">
        <v>823</v>
      </c>
      <c r="D301" s="7" t="s">
        <v>513</v>
      </c>
      <c r="E301" s="135">
        <v>0</v>
      </c>
      <c r="F301" s="135">
        <v>7161</v>
      </c>
    </row>
    <row r="302" spans="1:6" s="3" customFormat="1" ht="47.25">
      <c r="A302" s="2" t="s">
        <v>751</v>
      </c>
      <c r="B302" s="18">
        <v>706</v>
      </c>
      <c r="C302" s="7" t="s">
        <v>777</v>
      </c>
      <c r="D302" s="7"/>
      <c r="E302" s="135">
        <f>E303</f>
        <v>0</v>
      </c>
      <c r="F302" s="135">
        <f>F303</f>
        <v>150</v>
      </c>
    </row>
    <row r="303" spans="1:6" s="3" customFormat="1" ht="31.5">
      <c r="A303" s="2" t="s">
        <v>182</v>
      </c>
      <c r="B303" s="18">
        <v>706</v>
      </c>
      <c r="C303" s="7" t="s">
        <v>777</v>
      </c>
      <c r="D303" s="7" t="s">
        <v>516</v>
      </c>
      <c r="E303" s="135">
        <v>0</v>
      </c>
      <c r="F303" s="135">
        <v>150</v>
      </c>
    </row>
    <row r="304" spans="1:6" s="3" customFormat="1" ht="47.25">
      <c r="A304" s="2" t="s">
        <v>922</v>
      </c>
      <c r="B304" s="18">
        <v>706</v>
      </c>
      <c r="C304" s="7" t="s">
        <v>923</v>
      </c>
      <c r="D304" s="7"/>
      <c r="E304" s="135">
        <f>E305</f>
        <v>0</v>
      </c>
      <c r="F304" s="135">
        <f>F305</f>
        <v>95700</v>
      </c>
    </row>
    <row r="305" spans="1:6" s="3" customFormat="1" ht="31.5">
      <c r="A305" s="2" t="s">
        <v>182</v>
      </c>
      <c r="B305" s="18">
        <v>706</v>
      </c>
      <c r="C305" s="7" t="s">
        <v>923</v>
      </c>
      <c r="D305" s="7" t="s">
        <v>516</v>
      </c>
      <c r="E305" s="135">
        <v>0</v>
      </c>
      <c r="F305" s="135">
        <v>95700</v>
      </c>
    </row>
    <row r="306" spans="1:6" s="3" customFormat="1" ht="31.5">
      <c r="A306" s="2" t="s">
        <v>559</v>
      </c>
      <c r="B306" s="18">
        <v>706</v>
      </c>
      <c r="C306" s="7" t="s">
        <v>779</v>
      </c>
      <c r="D306" s="7"/>
      <c r="E306" s="135">
        <f>E307</f>
        <v>0</v>
      </c>
      <c r="F306" s="135">
        <f>F307</f>
        <v>0</v>
      </c>
    </row>
    <row r="307" spans="1:6" s="3" customFormat="1" ht="15.75">
      <c r="A307" s="2" t="s">
        <v>514</v>
      </c>
      <c r="B307" s="18">
        <v>706</v>
      </c>
      <c r="C307" s="7" t="s">
        <v>779</v>
      </c>
      <c r="D307" s="7" t="s">
        <v>513</v>
      </c>
      <c r="E307" s="135">
        <v>0</v>
      </c>
      <c r="F307" s="135">
        <v>0</v>
      </c>
    </row>
    <row r="308" spans="1:6" s="3" customFormat="1" ht="63">
      <c r="A308" s="2" t="s">
        <v>786</v>
      </c>
      <c r="B308" s="18">
        <v>706</v>
      </c>
      <c r="C308" s="7" t="s">
        <v>684</v>
      </c>
      <c r="D308" s="7"/>
      <c r="E308" s="135">
        <f>E309</f>
        <v>0</v>
      </c>
      <c r="F308" s="135">
        <f>F309</f>
        <v>4008.7</v>
      </c>
    </row>
    <row r="309" spans="1:6" s="3" customFormat="1" ht="31.5">
      <c r="A309" s="2" t="s">
        <v>182</v>
      </c>
      <c r="B309" s="18">
        <v>706</v>
      </c>
      <c r="C309" s="7" t="s">
        <v>684</v>
      </c>
      <c r="D309" s="7" t="s">
        <v>516</v>
      </c>
      <c r="E309" s="135">
        <v>0</v>
      </c>
      <c r="F309" s="135">
        <v>4008.7</v>
      </c>
    </row>
    <row r="310" spans="1:6" s="3" customFormat="1" ht="47.25">
      <c r="A310" s="2" t="s">
        <v>563</v>
      </c>
      <c r="B310" s="18">
        <v>706</v>
      </c>
      <c r="C310" s="7" t="s">
        <v>699</v>
      </c>
      <c r="D310" s="7"/>
      <c r="E310" s="135">
        <f>E311</f>
        <v>0</v>
      </c>
      <c r="F310" s="135">
        <f>F311</f>
        <v>3990.6</v>
      </c>
    </row>
    <row r="311" spans="1:6" s="3" customFormat="1" ht="25.5" customHeight="1">
      <c r="A311" s="2" t="s">
        <v>509</v>
      </c>
      <c r="B311" s="18">
        <v>706</v>
      </c>
      <c r="C311" s="7" t="s">
        <v>699</v>
      </c>
      <c r="D311" s="7" t="s">
        <v>510</v>
      </c>
      <c r="E311" s="135">
        <v>0</v>
      </c>
      <c r="F311" s="135">
        <v>3990.6</v>
      </c>
    </row>
    <row r="312" spans="1:6" s="3" customFormat="1" ht="38.25" customHeight="1">
      <c r="A312" s="2" t="s">
        <v>616</v>
      </c>
      <c r="B312" s="18">
        <v>706</v>
      </c>
      <c r="C312" s="7" t="s">
        <v>700</v>
      </c>
      <c r="D312" s="7"/>
      <c r="E312" s="135">
        <f>E314+E313</f>
        <v>0</v>
      </c>
      <c r="F312" s="135">
        <f>F314+F313</f>
        <v>44065.7</v>
      </c>
    </row>
    <row r="313" spans="1:6" s="3" customFormat="1" ht="15.75">
      <c r="A313" s="2" t="s">
        <v>398</v>
      </c>
      <c r="B313" s="18">
        <v>706</v>
      </c>
      <c r="C313" s="7" t="s">
        <v>700</v>
      </c>
      <c r="D313" s="7" t="s">
        <v>512</v>
      </c>
      <c r="E313" s="135">
        <v>0</v>
      </c>
      <c r="F313" s="135">
        <v>10764</v>
      </c>
    </row>
    <row r="314" spans="1:6" s="3" customFormat="1" ht="31.5">
      <c r="A314" s="2" t="s">
        <v>509</v>
      </c>
      <c r="B314" s="18">
        <v>706</v>
      </c>
      <c r="C314" s="7" t="s">
        <v>700</v>
      </c>
      <c r="D314" s="7" t="s">
        <v>510</v>
      </c>
      <c r="E314" s="135">
        <v>0</v>
      </c>
      <c r="F314" s="135">
        <v>33301.7</v>
      </c>
    </row>
    <row r="315" spans="1:6" s="3" customFormat="1" ht="54" customHeight="1">
      <c r="A315" s="2" t="s">
        <v>615</v>
      </c>
      <c r="B315" s="18">
        <v>706</v>
      </c>
      <c r="C315" s="7" t="s">
        <v>707</v>
      </c>
      <c r="D315" s="7"/>
      <c r="E315" s="135">
        <f>E316</f>
        <v>0</v>
      </c>
      <c r="F315" s="135">
        <f>F316</f>
        <v>28327</v>
      </c>
    </row>
    <row r="316" spans="1:6" s="3" customFormat="1" ht="40.5" customHeight="1">
      <c r="A316" s="2" t="s">
        <v>509</v>
      </c>
      <c r="B316" s="18">
        <v>706</v>
      </c>
      <c r="C316" s="7" t="s">
        <v>707</v>
      </c>
      <c r="D316" s="7" t="s">
        <v>510</v>
      </c>
      <c r="E316" s="135">
        <v>0</v>
      </c>
      <c r="F316" s="135">
        <v>28327</v>
      </c>
    </row>
    <row r="317" spans="1:6" s="3" customFormat="1" ht="52.5" customHeight="1">
      <c r="A317" s="2" t="s">
        <v>781</v>
      </c>
      <c r="B317" s="18">
        <v>706</v>
      </c>
      <c r="C317" s="7" t="s">
        <v>712</v>
      </c>
      <c r="D317" s="7"/>
      <c r="E317" s="146">
        <f>E318</f>
        <v>0</v>
      </c>
      <c r="F317" s="135">
        <f>F318</f>
        <v>9684.6</v>
      </c>
    </row>
    <row r="318" spans="1:6" s="3" customFormat="1" ht="31.5">
      <c r="A318" s="2" t="s">
        <v>509</v>
      </c>
      <c r="B318" s="18">
        <v>706</v>
      </c>
      <c r="C318" s="7" t="s">
        <v>712</v>
      </c>
      <c r="D318" s="7" t="s">
        <v>510</v>
      </c>
      <c r="E318" s="135">
        <v>0</v>
      </c>
      <c r="F318" s="135">
        <v>9684.6</v>
      </c>
    </row>
    <row r="319" spans="1:6" s="3" customFormat="1" ht="47.25">
      <c r="A319" s="2" t="s">
        <v>89</v>
      </c>
      <c r="B319" s="18">
        <v>706</v>
      </c>
      <c r="C319" s="7" t="s">
        <v>724</v>
      </c>
      <c r="D319" s="7"/>
      <c r="E319" s="135">
        <f>E320</f>
        <v>0</v>
      </c>
      <c r="F319" s="135">
        <f>F320</f>
        <v>320</v>
      </c>
    </row>
    <row r="320" spans="1:6" s="3" customFormat="1" ht="31.5">
      <c r="A320" s="2" t="s">
        <v>529</v>
      </c>
      <c r="B320" s="18">
        <v>706</v>
      </c>
      <c r="C320" s="7" t="s">
        <v>724</v>
      </c>
      <c r="D320" s="7" t="s">
        <v>503</v>
      </c>
      <c r="E320" s="135">
        <v>0</v>
      </c>
      <c r="F320" s="135">
        <v>320</v>
      </c>
    </row>
    <row r="321" spans="1:6" s="3" customFormat="1" ht="47.25">
      <c r="A321" s="2" t="s">
        <v>556</v>
      </c>
      <c r="B321" s="18">
        <v>706</v>
      </c>
      <c r="C321" s="7" t="s">
        <v>726</v>
      </c>
      <c r="D321" s="7"/>
      <c r="E321" s="135">
        <f>E322</f>
        <v>0</v>
      </c>
      <c r="F321" s="135">
        <f>F322</f>
        <v>56278</v>
      </c>
    </row>
    <row r="322" spans="1:6" s="22" customFormat="1" ht="31.5">
      <c r="A322" s="2" t="s">
        <v>529</v>
      </c>
      <c r="B322" s="18">
        <v>706</v>
      </c>
      <c r="C322" s="7" t="s">
        <v>726</v>
      </c>
      <c r="D322" s="7" t="s">
        <v>503</v>
      </c>
      <c r="E322" s="135">
        <v>0</v>
      </c>
      <c r="F322" s="135">
        <v>56278</v>
      </c>
    </row>
    <row r="323" spans="1:6" s="22" customFormat="1" ht="31.5">
      <c r="A323" s="2" t="s">
        <v>760</v>
      </c>
      <c r="B323" s="18">
        <v>706</v>
      </c>
      <c r="C323" s="7" t="s">
        <v>761</v>
      </c>
      <c r="D323" s="7"/>
      <c r="E323" s="135">
        <v>0</v>
      </c>
      <c r="F323" s="135">
        <f>F324</f>
        <v>6503.5</v>
      </c>
    </row>
    <row r="324" spans="1:6" s="3" customFormat="1" ht="39" customHeight="1">
      <c r="A324" s="2" t="s">
        <v>182</v>
      </c>
      <c r="B324" s="18">
        <v>706</v>
      </c>
      <c r="C324" s="7" t="s">
        <v>761</v>
      </c>
      <c r="D324" s="7" t="s">
        <v>516</v>
      </c>
      <c r="E324" s="135">
        <v>0</v>
      </c>
      <c r="F324" s="135">
        <v>6503.5</v>
      </c>
    </row>
    <row r="325" spans="1:6" s="3" customFormat="1" ht="40.5" customHeight="1">
      <c r="A325" s="2" t="s">
        <v>870</v>
      </c>
      <c r="B325" s="18">
        <v>706</v>
      </c>
      <c r="C325" s="7" t="s">
        <v>757</v>
      </c>
      <c r="D325" s="7"/>
      <c r="E325" s="135">
        <v>0</v>
      </c>
      <c r="F325" s="135">
        <f>F326</f>
        <v>6658.6</v>
      </c>
    </row>
    <row r="326" spans="1:6" s="3" customFormat="1" ht="21" customHeight="1">
      <c r="A326" s="2" t="s">
        <v>398</v>
      </c>
      <c r="B326" s="18">
        <v>706</v>
      </c>
      <c r="C326" s="7" t="s">
        <v>757</v>
      </c>
      <c r="D326" s="7" t="s">
        <v>512</v>
      </c>
      <c r="E326" s="135">
        <v>0</v>
      </c>
      <c r="F326" s="135">
        <v>6658.6</v>
      </c>
    </row>
    <row r="327" spans="1:6" s="3" customFormat="1" ht="78.75">
      <c r="A327" s="2" t="s">
        <v>746</v>
      </c>
      <c r="B327" s="18">
        <v>706</v>
      </c>
      <c r="C327" s="7" t="s">
        <v>762</v>
      </c>
      <c r="D327" s="7"/>
      <c r="E327" s="135">
        <f>E328</f>
        <v>0</v>
      </c>
      <c r="F327" s="135">
        <f>F328</f>
        <v>292</v>
      </c>
    </row>
    <row r="328" spans="1:6" s="3" customFormat="1" ht="15.75">
      <c r="A328" s="2" t="s">
        <v>504</v>
      </c>
      <c r="B328" s="18">
        <v>706</v>
      </c>
      <c r="C328" s="7" t="s">
        <v>762</v>
      </c>
      <c r="D328" s="7" t="s">
        <v>505</v>
      </c>
      <c r="E328" s="135">
        <v>0</v>
      </c>
      <c r="F328" s="135">
        <v>292</v>
      </c>
    </row>
    <row r="329" spans="1:6" s="3" customFormat="1" ht="47.25">
      <c r="A329" s="2" t="s">
        <v>741</v>
      </c>
      <c r="B329" s="18">
        <v>706</v>
      </c>
      <c r="C329" s="7" t="s">
        <v>758</v>
      </c>
      <c r="D329" s="7"/>
      <c r="E329" s="135">
        <f>E330</f>
        <v>0</v>
      </c>
      <c r="F329" s="135">
        <f>F330</f>
        <v>20284.8</v>
      </c>
    </row>
    <row r="330" spans="1:6" s="3" customFormat="1" ht="15" customHeight="1">
      <c r="A330" s="2" t="s">
        <v>744</v>
      </c>
      <c r="B330" s="18">
        <v>706</v>
      </c>
      <c r="C330" s="7" t="s">
        <v>758</v>
      </c>
      <c r="D330" s="7" t="s">
        <v>512</v>
      </c>
      <c r="E330" s="135">
        <v>0</v>
      </c>
      <c r="F330" s="135">
        <v>20284.8</v>
      </c>
    </row>
    <row r="331" spans="1:6" s="3" customFormat="1" ht="15.75">
      <c r="A331" s="2" t="s">
        <v>748</v>
      </c>
      <c r="B331" s="18">
        <v>706</v>
      </c>
      <c r="C331" s="7" t="s">
        <v>756</v>
      </c>
      <c r="D331" s="7"/>
      <c r="E331" s="135">
        <v>0</v>
      </c>
      <c r="F331" s="135">
        <f>F332</f>
        <v>5065</v>
      </c>
    </row>
    <row r="332" spans="1:6" s="3" customFormat="1" ht="31.5">
      <c r="A332" s="2" t="s">
        <v>509</v>
      </c>
      <c r="B332" s="18">
        <v>706</v>
      </c>
      <c r="C332" s="7" t="s">
        <v>756</v>
      </c>
      <c r="D332" s="7" t="s">
        <v>510</v>
      </c>
      <c r="E332" s="135">
        <v>0</v>
      </c>
      <c r="F332" s="135">
        <v>5065</v>
      </c>
    </row>
    <row r="333" spans="1:6" s="3" customFormat="1" ht="15.75">
      <c r="A333" s="2" t="s">
        <v>530</v>
      </c>
      <c r="B333" s="18">
        <v>706</v>
      </c>
      <c r="C333" s="7" t="s">
        <v>665</v>
      </c>
      <c r="D333" s="7"/>
      <c r="E333" s="135">
        <f>E334+E335+E336</f>
        <v>0</v>
      </c>
      <c r="F333" s="135">
        <f>F334+F335+F336</f>
        <v>84791</v>
      </c>
    </row>
    <row r="334" spans="1:6" s="3" customFormat="1" ht="63">
      <c r="A334" s="2" t="s">
        <v>501</v>
      </c>
      <c r="B334" s="18">
        <v>706</v>
      </c>
      <c r="C334" s="7" t="s">
        <v>665</v>
      </c>
      <c r="D334" s="7" t="s">
        <v>502</v>
      </c>
      <c r="E334" s="135">
        <v>0</v>
      </c>
      <c r="F334" s="135">
        <v>66504</v>
      </c>
    </row>
    <row r="335" spans="1:6" s="3" customFormat="1" ht="31.5">
      <c r="A335" s="2" t="s">
        <v>529</v>
      </c>
      <c r="B335" s="18">
        <v>706</v>
      </c>
      <c r="C335" s="7" t="s">
        <v>665</v>
      </c>
      <c r="D335" s="7" t="s">
        <v>503</v>
      </c>
      <c r="E335" s="135">
        <v>0</v>
      </c>
      <c r="F335" s="135">
        <v>17381</v>
      </c>
    </row>
    <row r="336" spans="1:6" s="22" customFormat="1" ht="15.75">
      <c r="A336" s="2" t="s">
        <v>504</v>
      </c>
      <c r="B336" s="18">
        <v>706</v>
      </c>
      <c r="C336" s="7" t="s">
        <v>665</v>
      </c>
      <c r="D336" s="7" t="s">
        <v>505</v>
      </c>
      <c r="E336" s="135">
        <v>0</v>
      </c>
      <c r="F336" s="135">
        <v>906</v>
      </c>
    </row>
    <row r="337" spans="1:6" s="22" customFormat="1" ht="31.5">
      <c r="A337" s="2" t="s">
        <v>32</v>
      </c>
      <c r="B337" s="18">
        <v>706</v>
      </c>
      <c r="C337" s="7" t="s">
        <v>667</v>
      </c>
      <c r="D337" s="7"/>
      <c r="E337" s="135">
        <f>E338</f>
        <v>0</v>
      </c>
      <c r="F337" s="135">
        <f>F338</f>
        <v>3091</v>
      </c>
    </row>
    <row r="338" spans="1:6" s="3" customFormat="1" ht="63">
      <c r="A338" s="2" t="s">
        <v>501</v>
      </c>
      <c r="B338" s="18">
        <v>706</v>
      </c>
      <c r="C338" s="7" t="s">
        <v>667</v>
      </c>
      <c r="D338" s="7" t="s">
        <v>502</v>
      </c>
      <c r="E338" s="135">
        <v>0</v>
      </c>
      <c r="F338" s="135">
        <v>3091</v>
      </c>
    </row>
    <row r="339" spans="1:6" s="3" customFormat="1" ht="15.75">
      <c r="A339" s="2" t="s">
        <v>125</v>
      </c>
      <c r="B339" s="18">
        <v>706</v>
      </c>
      <c r="C339" s="7" t="s">
        <v>694</v>
      </c>
      <c r="D339" s="25"/>
      <c r="E339" s="135">
        <f>E340</f>
        <v>0</v>
      </c>
      <c r="F339" s="135">
        <f>F340</f>
        <v>578</v>
      </c>
    </row>
    <row r="340" spans="1:6" s="3" customFormat="1" ht="15.75">
      <c r="A340" s="2" t="s">
        <v>514</v>
      </c>
      <c r="B340" s="18">
        <v>706</v>
      </c>
      <c r="C340" s="7" t="s">
        <v>694</v>
      </c>
      <c r="D340" s="7" t="s">
        <v>513</v>
      </c>
      <c r="E340" s="135">
        <v>0</v>
      </c>
      <c r="F340" s="135">
        <v>578</v>
      </c>
    </row>
    <row r="341" spans="1:6" s="3" customFormat="1" ht="15.75">
      <c r="A341" s="2" t="s">
        <v>181</v>
      </c>
      <c r="B341" s="18">
        <v>706</v>
      </c>
      <c r="C341" s="7" t="s">
        <v>669</v>
      </c>
      <c r="D341" s="7"/>
      <c r="E341" s="135">
        <f>E342+E343+E344</f>
        <v>0</v>
      </c>
      <c r="F341" s="135">
        <f>F342+F343+F344</f>
        <v>13455</v>
      </c>
    </row>
    <row r="342" spans="1:6" s="3" customFormat="1" ht="68.25" customHeight="1">
      <c r="A342" s="2" t="s">
        <v>501</v>
      </c>
      <c r="B342" s="18">
        <v>706</v>
      </c>
      <c r="C342" s="7" t="s">
        <v>669</v>
      </c>
      <c r="D342" s="7" t="s">
        <v>502</v>
      </c>
      <c r="E342" s="135">
        <v>0</v>
      </c>
      <c r="F342" s="135">
        <v>12096</v>
      </c>
    </row>
    <row r="343" spans="1:6" s="3" customFormat="1" ht="31.5">
      <c r="A343" s="2" t="s">
        <v>529</v>
      </c>
      <c r="B343" s="18">
        <v>706</v>
      </c>
      <c r="C343" s="7" t="s">
        <v>669</v>
      </c>
      <c r="D343" s="7" t="s">
        <v>503</v>
      </c>
      <c r="E343" s="135">
        <v>0</v>
      </c>
      <c r="F343" s="135">
        <v>1358</v>
      </c>
    </row>
    <row r="344" spans="1:6" s="3" customFormat="1" ht="15.75">
      <c r="A344" s="2" t="s">
        <v>504</v>
      </c>
      <c r="B344" s="18">
        <v>706</v>
      </c>
      <c r="C344" s="7" t="s">
        <v>669</v>
      </c>
      <c r="D344" s="7" t="s">
        <v>505</v>
      </c>
      <c r="E344" s="135">
        <v>0</v>
      </c>
      <c r="F344" s="135">
        <v>1</v>
      </c>
    </row>
    <row r="345" spans="1:6" s="3" customFormat="1" ht="15.75">
      <c r="A345" s="2" t="s">
        <v>451</v>
      </c>
      <c r="B345" s="18">
        <v>706</v>
      </c>
      <c r="C345" s="7" t="s">
        <v>725</v>
      </c>
      <c r="D345" s="7"/>
      <c r="E345" s="135">
        <f>E346+E347</f>
        <v>0</v>
      </c>
      <c r="F345" s="135">
        <f>F346+F347</f>
        <v>40555</v>
      </c>
    </row>
    <row r="346" spans="1:6" s="3" customFormat="1" ht="31.5">
      <c r="A346" s="2" t="s">
        <v>529</v>
      </c>
      <c r="B346" s="18">
        <v>706</v>
      </c>
      <c r="C346" s="7" t="s">
        <v>725</v>
      </c>
      <c r="D346" s="7" t="s">
        <v>503</v>
      </c>
      <c r="E346" s="135">
        <v>0</v>
      </c>
      <c r="F346" s="135">
        <v>35565</v>
      </c>
    </row>
    <row r="347" spans="1:6" s="3" customFormat="1" ht="15.75">
      <c r="A347" s="2" t="s">
        <v>398</v>
      </c>
      <c r="B347" s="18">
        <v>706</v>
      </c>
      <c r="C347" s="7" t="s">
        <v>725</v>
      </c>
      <c r="D347" s="7" t="s">
        <v>512</v>
      </c>
      <c r="E347" s="135">
        <v>0</v>
      </c>
      <c r="F347" s="135">
        <v>4990</v>
      </c>
    </row>
    <row r="348" spans="1:6" s="3" customFormat="1" ht="15.75">
      <c r="A348" s="2" t="s">
        <v>452</v>
      </c>
      <c r="B348" s="18">
        <v>706</v>
      </c>
      <c r="C348" s="7" t="s">
        <v>675</v>
      </c>
      <c r="D348" s="7"/>
      <c r="E348" s="135">
        <f>E349+E350+E351</f>
        <v>0</v>
      </c>
      <c r="F348" s="135">
        <f>F349+F350+F351</f>
        <v>4568</v>
      </c>
    </row>
    <row r="349" spans="1:6" s="3" customFormat="1" ht="63">
      <c r="A349" s="2" t="s">
        <v>501</v>
      </c>
      <c r="B349" s="18">
        <v>706</v>
      </c>
      <c r="C349" s="7" t="s">
        <v>675</v>
      </c>
      <c r="D349" s="7" t="s">
        <v>502</v>
      </c>
      <c r="E349" s="135">
        <v>0</v>
      </c>
      <c r="F349" s="135">
        <v>3445</v>
      </c>
    </row>
    <row r="350" spans="1:6" s="3" customFormat="1" ht="31.5">
      <c r="A350" s="2" t="s">
        <v>529</v>
      </c>
      <c r="B350" s="18">
        <v>706</v>
      </c>
      <c r="C350" s="7" t="s">
        <v>675</v>
      </c>
      <c r="D350" s="7" t="s">
        <v>503</v>
      </c>
      <c r="E350" s="135">
        <v>0</v>
      </c>
      <c r="F350" s="135">
        <v>1090</v>
      </c>
    </row>
    <row r="351" spans="1:6" s="22" customFormat="1" ht="15.75">
      <c r="A351" s="2" t="s">
        <v>504</v>
      </c>
      <c r="B351" s="18">
        <v>706</v>
      </c>
      <c r="C351" s="7" t="s">
        <v>675</v>
      </c>
      <c r="D351" s="7" t="s">
        <v>505</v>
      </c>
      <c r="E351" s="135">
        <v>0</v>
      </c>
      <c r="F351" s="135">
        <v>33</v>
      </c>
    </row>
    <row r="352" spans="1:6" s="22" customFormat="1" ht="15.75">
      <c r="A352" s="2" t="s">
        <v>350</v>
      </c>
      <c r="B352" s="18">
        <v>706</v>
      </c>
      <c r="C352" s="7" t="s">
        <v>722</v>
      </c>
      <c r="D352" s="7"/>
      <c r="E352" s="135">
        <f>E353</f>
        <v>0</v>
      </c>
      <c r="F352" s="135">
        <f>F353</f>
        <v>1500</v>
      </c>
    </row>
    <row r="353" spans="1:6" s="3" customFormat="1" ht="31.5">
      <c r="A353" s="2" t="s">
        <v>529</v>
      </c>
      <c r="B353" s="18">
        <v>706</v>
      </c>
      <c r="C353" s="7" t="s">
        <v>722</v>
      </c>
      <c r="D353" s="7" t="s">
        <v>503</v>
      </c>
      <c r="E353" s="135">
        <v>0</v>
      </c>
      <c r="F353" s="135">
        <v>1500</v>
      </c>
    </row>
    <row r="354" spans="1:6" s="3" customFormat="1" ht="31.5">
      <c r="A354" s="2" t="s">
        <v>94</v>
      </c>
      <c r="B354" s="18">
        <v>706</v>
      </c>
      <c r="C354" s="7" t="s">
        <v>723</v>
      </c>
      <c r="D354" s="7"/>
      <c r="E354" s="135">
        <f>E355</f>
        <v>0</v>
      </c>
      <c r="F354" s="135">
        <f>F355</f>
        <v>7000</v>
      </c>
    </row>
    <row r="355" spans="1:6" s="3" customFormat="1" ht="31.5">
      <c r="A355" s="2" t="s">
        <v>529</v>
      </c>
      <c r="B355" s="18">
        <v>706</v>
      </c>
      <c r="C355" s="7" t="s">
        <v>723</v>
      </c>
      <c r="D355" s="7" t="s">
        <v>503</v>
      </c>
      <c r="E355" s="135">
        <v>0</v>
      </c>
      <c r="F355" s="135">
        <v>7000</v>
      </c>
    </row>
    <row r="356" spans="1:6" s="3" customFormat="1" ht="15.75">
      <c r="A356" s="2" t="s">
        <v>42</v>
      </c>
      <c r="B356" s="18">
        <v>706</v>
      </c>
      <c r="C356" s="7" t="s">
        <v>718</v>
      </c>
      <c r="D356" s="7"/>
      <c r="E356" s="135">
        <f>E357</f>
        <v>0</v>
      </c>
      <c r="F356" s="135">
        <f>F357</f>
        <v>500</v>
      </c>
    </row>
    <row r="357" spans="1:6" s="3" customFormat="1" ht="31.5">
      <c r="A357" s="2" t="s">
        <v>529</v>
      </c>
      <c r="B357" s="18">
        <v>706</v>
      </c>
      <c r="C357" s="7" t="s">
        <v>718</v>
      </c>
      <c r="D357" s="7" t="s">
        <v>503</v>
      </c>
      <c r="E357" s="135">
        <v>0</v>
      </c>
      <c r="F357" s="135">
        <v>500</v>
      </c>
    </row>
    <row r="358" spans="1:6" s="3" customFormat="1" ht="31.5">
      <c r="A358" s="2" t="s">
        <v>489</v>
      </c>
      <c r="B358" s="18">
        <v>706</v>
      </c>
      <c r="C358" s="7" t="s">
        <v>720</v>
      </c>
      <c r="D358" s="7"/>
      <c r="E358" s="135">
        <f>E359</f>
        <v>0</v>
      </c>
      <c r="F358" s="135">
        <f>F359</f>
        <v>900</v>
      </c>
    </row>
    <row r="359" spans="1:6" s="3" customFormat="1" ht="31.5">
      <c r="A359" s="2" t="s">
        <v>529</v>
      </c>
      <c r="B359" s="18">
        <v>706</v>
      </c>
      <c r="C359" s="7" t="s">
        <v>720</v>
      </c>
      <c r="D359" s="7" t="s">
        <v>503</v>
      </c>
      <c r="E359" s="135">
        <v>0</v>
      </c>
      <c r="F359" s="135">
        <v>900</v>
      </c>
    </row>
    <row r="360" spans="1:6" s="3" customFormat="1" ht="15.75">
      <c r="A360" s="2" t="s">
        <v>136</v>
      </c>
      <c r="B360" s="18">
        <v>706</v>
      </c>
      <c r="C360" s="7" t="s">
        <v>668</v>
      </c>
      <c r="D360" s="7"/>
      <c r="E360" s="135">
        <f>E361</f>
        <v>0</v>
      </c>
      <c r="F360" s="135">
        <f>F361</f>
        <v>800</v>
      </c>
    </row>
    <row r="361" spans="1:6" s="3" customFormat="1" ht="15.75">
      <c r="A361" s="2" t="s">
        <v>504</v>
      </c>
      <c r="B361" s="18">
        <v>706</v>
      </c>
      <c r="C361" s="7" t="s">
        <v>668</v>
      </c>
      <c r="D361" s="7" t="s">
        <v>505</v>
      </c>
      <c r="E361" s="135">
        <v>0</v>
      </c>
      <c r="F361" s="135">
        <v>800</v>
      </c>
    </row>
    <row r="362" spans="1:6" s="3" customFormat="1" ht="31.5">
      <c r="A362" s="2" t="s">
        <v>108</v>
      </c>
      <c r="B362" s="18">
        <v>706</v>
      </c>
      <c r="C362" s="7" t="s">
        <v>673</v>
      </c>
      <c r="D362" s="7"/>
      <c r="E362" s="135">
        <f>E363</f>
        <v>0</v>
      </c>
      <c r="F362" s="135">
        <f>F363</f>
        <v>500</v>
      </c>
    </row>
    <row r="363" spans="1:6" s="3" customFormat="1" ht="31.5">
      <c r="A363" s="2" t="s">
        <v>529</v>
      </c>
      <c r="B363" s="18">
        <v>706</v>
      </c>
      <c r="C363" s="7" t="s">
        <v>673</v>
      </c>
      <c r="D363" s="7" t="s">
        <v>503</v>
      </c>
      <c r="E363" s="135">
        <v>0</v>
      </c>
      <c r="F363" s="135">
        <v>500</v>
      </c>
    </row>
    <row r="364" spans="1:6" s="3" customFormat="1" ht="15.75">
      <c r="A364" s="2" t="s">
        <v>303</v>
      </c>
      <c r="B364" s="18">
        <v>706</v>
      </c>
      <c r="C364" s="7" t="s">
        <v>674</v>
      </c>
      <c r="D364" s="7"/>
      <c r="E364" s="135">
        <f>E365</f>
        <v>0</v>
      </c>
      <c r="F364" s="135">
        <f>F365</f>
        <v>2000</v>
      </c>
    </row>
    <row r="365" spans="1:6" s="3" customFormat="1" ht="31.5">
      <c r="A365" s="2" t="s">
        <v>529</v>
      </c>
      <c r="B365" s="18">
        <v>706</v>
      </c>
      <c r="C365" s="7" t="s">
        <v>674</v>
      </c>
      <c r="D365" s="7" t="s">
        <v>503</v>
      </c>
      <c r="E365" s="135">
        <v>0</v>
      </c>
      <c r="F365" s="135">
        <v>2000</v>
      </c>
    </row>
    <row r="366" spans="1:6" s="3" customFormat="1" ht="31.5">
      <c r="A366" s="2" t="s">
        <v>506</v>
      </c>
      <c r="B366" s="18">
        <v>706</v>
      </c>
      <c r="C366" s="7" t="s">
        <v>676</v>
      </c>
      <c r="D366" s="7"/>
      <c r="E366" s="135">
        <f>E367</f>
        <v>0</v>
      </c>
      <c r="F366" s="135">
        <f>F367</f>
        <v>2872</v>
      </c>
    </row>
    <row r="367" spans="1:6" s="3" customFormat="1" ht="31.5">
      <c r="A367" s="2" t="s">
        <v>509</v>
      </c>
      <c r="B367" s="18">
        <v>706</v>
      </c>
      <c r="C367" s="7" t="s">
        <v>676</v>
      </c>
      <c r="D367" s="7" t="s">
        <v>510</v>
      </c>
      <c r="E367" s="135">
        <v>0</v>
      </c>
      <c r="F367" s="135">
        <v>2872</v>
      </c>
    </row>
    <row r="368" spans="1:6" s="3" customFormat="1" ht="15.75">
      <c r="A368" s="2" t="s">
        <v>434</v>
      </c>
      <c r="B368" s="18">
        <v>706</v>
      </c>
      <c r="C368" s="7" t="s">
        <v>683</v>
      </c>
      <c r="D368" s="7"/>
      <c r="E368" s="135">
        <f>E369</f>
        <v>0</v>
      </c>
      <c r="F368" s="135">
        <f>F369</f>
        <v>2450</v>
      </c>
    </row>
    <row r="369" spans="1:6" s="3" customFormat="1" ht="31.5">
      <c r="A369" s="2" t="s">
        <v>509</v>
      </c>
      <c r="B369" s="18">
        <v>706</v>
      </c>
      <c r="C369" s="7" t="s">
        <v>683</v>
      </c>
      <c r="D369" s="7" t="s">
        <v>510</v>
      </c>
      <c r="E369" s="135">
        <v>0</v>
      </c>
      <c r="F369" s="135">
        <v>2450</v>
      </c>
    </row>
    <row r="370" spans="1:6" s="3" customFormat="1" ht="15" customHeight="1">
      <c r="A370" s="2" t="s">
        <v>431</v>
      </c>
      <c r="B370" s="18">
        <v>706</v>
      </c>
      <c r="C370" s="7" t="s">
        <v>713</v>
      </c>
      <c r="D370" s="7"/>
      <c r="E370" s="135">
        <f>E371</f>
        <v>0</v>
      </c>
      <c r="F370" s="135">
        <f>F371</f>
        <v>108806</v>
      </c>
    </row>
    <row r="371" spans="1:6" s="3" customFormat="1" ht="39" customHeight="1">
      <c r="A371" s="2" t="s">
        <v>509</v>
      </c>
      <c r="B371" s="18">
        <v>706</v>
      </c>
      <c r="C371" s="7" t="s">
        <v>713</v>
      </c>
      <c r="D371" s="7" t="s">
        <v>510</v>
      </c>
      <c r="E371" s="135">
        <v>0</v>
      </c>
      <c r="F371" s="135">
        <v>108806</v>
      </c>
    </row>
    <row r="372" spans="1:6" s="3" customFormat="1" ht="31.5">
      <c r="A372" s="2" t="s">
        <v>511</v>
      </c>
      <c r="B372" s="18">
        <v>706</v>
      </c>
      <c r="C372" s="7" t="s">
        <v>708</v>
      </c>
      <c r="D372" s="7"/>
      <c r="E372" s="135">
        <f>E373</f>
        <v>0</v>
      </c>
      <c r="F372" s="135">
        <f>F373</f>
        <v>151202</v>
      </c>
    </row>
    <row r="373" spans="1:6" s="3" customFormat="1" ht="33" customHeight="1">
      <c r="A373" s="2" t="s">
        <v>509</v>
      </c>
      <c r="B373" s="18">
        <v>706</v>
      </c>
      <c r="C373" s="7" t="s">
        <v>708</v>
      </c>
      <c r="D373" s="7" t="s">
        <v>510</v>
      </c>
      <c r="E373" s="135">
        <v>0</v>
      </c>
      <c r="F373" s="135">
        <v>151202</v>
      </c>
    </row>
    <row r="374" spans="1:6" s="3" customFormat="1" ht="21" customHeight="1">
      <c r="A374" s="2" t="s">
        <v>187</v>
      </c>
      <c r="B374" s="18">
        <v>706</v>
      </c>
      <c r="C374" s="7" t="s">
        <v>706</v>
      </c>
      <c r="D374" s="7"/>
      <c r="E374" s="135">
        <f>E375</f>
        <v>0</v>
      </c>
      <c r="F374" s="135">
        <f>F375</f>
        <v>85791.8</v>
      </c>
    </row>
    <row r="375" spans="1:6" s="3" customFormat="1" ht="33" customHeight="1">
      <c r="A375" s="2" t="s">
        <v>509</v>
      </c>
      <c r="B375" s="18">
        <v>706</v>
      </c>
      <c r="C375" s="7" t="s">
        <v>706</v>
      </c>
      <c r="D375" s="7" t="s">
        <v>510</v>
      </c>
      <c r="E375" s="135">
        <v>0</v>
      </c>
      <c r="F375" s="135">
        <v>85791.8</v>
      </c>
    </row>
    <row r="376" spans="1:6" s="3" customFormat="1" ht="21.75" customHeight="1">
      <c r="A376" s="2" t="s">
        <v>515</v>
      </c>
      <c r="B376" s="18">
        <v>706</v>
      </c>
      <c r="C376" s="7" t="s">
        <v>705</v>
      </c>
      <c r="D376" s="7"/>
      <c r="E376" s="135">
        <f>E377</f>
        <v>0</v>
      </c>
      <c r="F376" s="135">
        <f>F377</f>
        <v>12735</v>
      </c>
    </row>
    <row r="377" spans="1:6" s="3" customFormat="1" ht="31.5">
      <c r="A377" s="2" t="s">
        <v>509</v>
      </c>
      <c r="B377" s="18">
        <v>706</v>
      </c>
      <c r="C377" s="7" t="s">
        <v>705</v>
      </c>
      <c r="D377" s="7" t="s">
        <v>510</v>
      </c>
      <c r="E377" s="135">
        <v>0</v>
      </c>
      <c r="F377" s="135">
        <v>12735</v>
      </c>
    </row>
    <row r="378" spans="1:6" s="3" customFormat="1" ht="15.75">
      <c r="A378" s="2" t="s">
        <v>462</v>
      </c>
      <c r="B378" s="18">
        <v>706</v>
      </c>
      <c r="C378" s="7" t="s">
        <v>703</v>
      </c>
      <c r="D378" s="7"/>
      <c r="E378" s="135">
        <f>E379+E380</f>
        <v>0</v>
      </c>
      <c r="F378" s="135">
        <f>F379+F380</f>
        <v>2320</v>
      </c>
    </row>
    <row r="379" spans="1:6" s="3" customFormat="1" ht="15.75">
      <c r="A379" s="2" t="s">
        <v>514</v>
      </c>
      <c r="B379" s="18">
        <v>706</v>
      </c>
      <c r="C379" s="7" t="s">
        <v>703</v>
      </c>
      <c r="D379" s="7" t="s">
        <v>513</v>
      </c>
      <c r="E379" s="135">
        <v>0</v>
      </c>
      <c r="F379" s="135">
        <v>500</v>
      </c>
    </row>
    <row r="380" spans="1:6" s="3" customFormat="1" ht="31.5">
      <c r="A380" s="2" t="s">
        <v>509</v>
      </c>
      <c r="B380" s="18">
        <v>706</v>
      </c>
      <c r="C380" s="7" t="s">
        <v>703</v>
      </c>
      <c r="D380" s="7" t="s">
        <v>510</v>
      </c>
      <c r="E380" s="135">
        <v>0</v>
      </c>
      <c r="F380" s="135">
        <v>1820</v>
      </c>
    </row>
    <row r="381" spans="1:6" s="3" customFormat="1" ht="15.75">
      <c r="A381" s="2" t="s">
        <v>392</v>
      </c>
      <c r="B381" s="18">
        <v>706</v>
      </c>
      <c r="C381" s="7" t="s">
        <v>721</v>
      </c>
      <c r="D381" s="7"/>
      <c r="E381" s="135">
        <f>E382</f>
        <v>0</v>
      </c>
      <c r="F381" s="135">
        <f>F382</f>
        <v>2400</v>
      </c>
    </row>
    <row r="382" spans="1:6" s="3" customFormat="1" ht="15.75">
      <c r="A382" s="2" t="s">
        <v>504</v>
      </c>
      <c r="B382" s="18">
        <v>706</v>
      </c>
      <c r="C382" s="7" t="s">
        <v>721</v>
      </c>
      <c r="D382" s="7" t="s">
        <v>505</v>
      </c>
      <c r="E382" s="135">
        <v>0</v>
      </c>
      <c r="F382" s="135">
        <v>2400</v>
      </c>
    </row>
    <row r="383" spans="1:6" s="3" customFormat="1" ht="15.75">
      <c r="A383" s="2" t="s">
        <v>26</v>
      </c>
      <c r="B383" s="18">
        <v>706</v>
      </c>
      <c r="C383" s="7" t="s">
        <v>702</v>
      </c>
      <c r="D383" s="7"/>
      <c r="E383" s="135">
        <f>E384+E385+E386</f>
        <v>0</v>
      </c>
      <c r="F383" s="135">
        <f>F384+F385+F386</f>
        <v>2500</v>
      </c>
    </row>
    <row r="384" spans="1:6" s="3" customFormat="1" ht="39" customHeight="1">
      <c r="A384" s="2" t="s">
        <v>501</v>
      </c>
      <c r="B384" s="18">
        <v>706</v>
      </c>
      <c r="C384" s="7" t="s">
        <v>702</v>
      </c>
      <c r="D384" s="7" t="s">
        <v>502</v>
      </c>
      <c r="E384" s="135">
        <v>0</v>
      </c>
      <c r="F384" s="135">
        <v>1510</v>
      </c>
    </row>
    <row r="385" spans="1:6" s="3" customFormat="1" ht="36.75" customHeight="1">
      <c r="A385" s="2" t="s">
        <v>529</v>
      </c>
      <c r="B385" s="18">
        <v>706</v>
      </c>
      <c r="C385" s="7" t="s">
        <v>702</v>
      </c>
      <c r="D385" s="7" t="s">
        <v>503</v>
      </c>
      <c r="E385" s="135">
        <v>0</v>
      </c>
      <c r="F385" s="135">
        <v>720</v>
      </c>
    </row>
    <row r="386" spans="1:6" s="3" customFormat="1" ht="39" customHeight="1">
      <c r="A386" s="2" t="s">
        <v>509</v>
      </c>
      <c r="B386" s="18">
        <v>706</v>
      </c>
      <c r="C386" s="7" t="s">
        <v>702</v>
      </c>
      <c r="D386" s="7" t="s">
        <v>510</v>
      </c>
      <c r="E386" s="135">
        <v>0</v>
      </c>
      <c r="F386" s="135">
        <v>270</v>
      </c>
    </row>
    <row r="387" spans="1:6" s="3" customFormat="1" ht="15.75">
      <c r="A387" s="2" t="s">
        <v>526</v>
      </c>
      <c r="B387" s="18">
        <v>706</v>
      </c>
      <c r="C387" s="7" t="s">
        <v>696</v>
      </c>
      <c r="D387" s="7"/>
      <c r="E387" s="135">
        <f>E388</f>
        <v>0</v>
      </c>
      <c r="F387" s="135">
        <f>F388</f>
        <v>35996.6</v>
      </c>
    </row>
    <row r="388" spans="1:6" s="3" customFormat="1" ht="31.5">
      <c r="A388" s="2" t="s">
        <v>509</v>
      </c>
      <c r="B388" s="18">
        <v>706</v>
      </c>
      <c r="C388" s="7" t="s">
        <v>696</v>
      </c>
      <c r="D388" s="7" t="s">
        <v>510</v>
      </c>
      <c r="E388" s="135">
        <v>0</v>
      </c>
      <c r="F388" s="135">
        <v>35996.6</v>
      </c>
    </row>
    <row r="389" spans="1:6" s="3" customFormat="1" ht="15.75">
      <c r="A389" s="2" t="s">
        <v>430</v>
      </c>
      <c r="B389" s="18">
        <v>706</v>
      </c>
      <c r="C389" s="7" t="s">
        <v>697</v>
      </c>
      <c r="D389" s="7"/>
      <c r="E389" s="135">
        <f>E390</f>
        <v>0</v>
      </c>
      <c r="F389" s="135">
        <f>F390</f>
        <v>18129</v>
      </c>
    </row>
    <row r="390" spans="1:6" s="3" customFormat="1" ht="31.5">
      <c r="A390" s="2" t="s">
        <v>509</v>
      </c>
      <c r="B390" s="18">
        <v>706</v>
      </c>
      <c r="C390" s="7" t="s">
        <v>697</v>
      </c>
      <c r="D390" s="7" t="s">
        <v>510</v>
      </c>
      <c r="E390" s="135">
        <v>0</v>
      </c>
      <c r="F390" s="135">
        <v>18129</v>
      </c>
    </row>
    <row r="391" spans="1:6" s="3" customFormat="1" ht="57.75" customHeight="1">
      <c r="A391" s="2" t="s">
        <v>460</v>
      </c>
      <c r="B391" s="18">
        <v>706</v>
      </c>
      <c r="C391" s="7" t="s">
        <v>701</v>
      </c>
      <c r="D391" s="7"/>
      <c r="E391" s="135">
        <f>E392+E393+E394</f>
        <v>0</v>
      </c>
      <c r="F391" s="135">
        <f>F392+F393+F394</f>
        <v>37357</v>
      </c>
    </row>
    <row r="392" spans="1:6" s="3" customFormat="1" ht="63">
      <c r="A392" s="2" t="s">
        <v>501</v>
      </c>
      <c r="B392" s="18">
        <v>706</v>
      </c>
      <c r="C392" s="7" t="s">
        <v>701</v>
      </c>
      <c r="D392" s="7" t="s">
        <v>502</v>
      </c>
      <c r="E392" s="135">
        <v>0</v>
      </c>
      <c r="F392" s="135">
        <v>31121</v>
      </c>
    </row>
    <row r="393" spans="1:6" s="3" customFormat="1" ht="31.5">
      <c r="A393" s="2" t="s">
        <v>529</v>
      </c>
      <c r="B393" s="18">
        <v>706</v>
      </c>
      <c r="C393" s="7" t="s">
        <v>701</v>
      </c>
      <c r="D393" s="7" t="s">
        <v>503</v>
      </c>
      <c r="E393" s="135">
        <v>0</v>
      </c>
      <c r="F393" s="135">
        <v>6073</v>
      </c>
    </row>
    <row r="394" spans="1:6" s="3" customFormat="1" ht="15.75">
      <c r="A394" s="2" t="s">
        <v>504</v>
      </c>
      <c r="B394" s="18">
        <v>706</v>
      </c>
      <c r="C394" s="7" t="s">
        <v>701</v>
      </c>
      <c r="D394" s="7" t="s">
        <v>505</v>
      </c>
      <c r="E394" s="135">
        <v>0</v>
      </c>
      <c r="F394" s="135">
        <v>163</v>
      </c>
    </row>
    <row r="395" spans="1:6" s="3" customFormat="1" ht="15.75">
      <c r="A395" s="2" t="s">
        <v>527</v>
      </c>
      <c r="B395" s="18">
        <v>706</v>
      </c>
      <c r="C395" s="7" t="s">
        <v>698</v>
      </c>
      <c r="D395" s="7"/>
      <c r="E395" s="135">
        <f>E396</f>
        <v>0</v>
      </c>
      <c r="F395" s="135">
        <f>F396</f>
        <v>350</v>
      </c>
    </row>
    <row r="396" spans="1:6" s="3" customFormat="1" ht="31.5">
      <c r="A396" s="2" t="s">
        <v>529</v>
      </c>
      <c r="B396" s="18">
        <v>706</v>
      </c>
      <c r="C396" s="7" t="s">
        <v>698</v>
      </c>
      <c r="D396" s="7" t="s">
        <v>503</v>
      </c>
      <c r="E396" s="135">
        <v>0</v>
      </c>
      <c r="F396" s="135">
        <v>350</v>
      </c>
    </row>
    <row r="397" spans="1:6" s="3" customFormat="1" ht="15.75">
      <c r="A397" s="2" t="s">
        <v>940</v>
      </c>
      <c r="B397" s="18">
        <v>706</v>
      </c>
      <c r="C397" s="7" t="s">
        <v>941</v>
      </c>
      <c r="D397" s="7"/>
      <c r="E397" s="135">
        <f>E398</f>
        <v>0</v>
      </c>
      <c r="F397" s="135">
        <f>F398</f>
        <v>40571</v>
      </c>
    </row>
    <row r="398" spans="1:6" s="3" customFormat="1" ht="31.5">
      <c r="A398" s="2" t="s">
        <v>509</v>
      </c>
      <c r="B398" s="18">
        <v>706</v>
      </c>
      <c r="C398" s="7" t="s">
        <v>941</v>
      </c>
      <c r="D398" s="7" t="s">
        <v>510</v>
      </c>
      <c r="E398" s="135">
        <v>0</v>
      </c>
      <c r="F398" s="135">
        <v>40571</v>
      </c>
    </row>
    <row r="399" spans="1:6" s="3" customFormat="1" ht="31.5">
      <c r="A399" s="2" t="s">
        <v>88</v>
      </c>
      <c r="B399" s="18">
        <v>706</v>
      </c>
      <c r="C399" s="7" t="s">
        <v>728</v>
      </c>
      <c r="D399" s="7"/>
      <c r="E399" s="135">
        <f>E400</f>
        <v>0</v>
      </c>
      <c r="F399" s="135">
        <f>F400</f>
        <v>2099.9</v>
      </c>
    </row>
    <row r="400" spans="1:6" s="3" customFormat="1" ht="15.75">
      <c r="A400" s="2" t="s">
        <v>398</v>
      </c>
      <c r="B400" s="18">
        <v>706</v>
      </c>
      <c r="C400" s="7" t="s">
        <v>728</v>
      </c>
      <c r="D400" s="7" t="s">
        <v>512</v>
      </c>
      <c r="E400" s="135">
        <v>0</v>
      </c>
      <c r="F400" s="135">
        <v>2099.9</v>
      </c>
    </row>
    <row r="401" spans="1:6" s="3" customFormat="1" ht="47.25">
      <c r="A401" s="2" t="s">
        <v>735</v>
      </c>
      <c r="B401" s="18">
        <v>706</v>
      </c>
      <c r="C401" s="7" t="s">
        <v>765</v>
      </c>
      <c r="D401" s="7"/>
      <c r="E401" s="135">
        <f>E402</f>
        <v>0</v>
      </c>
      <c r="F401" s="135">
        <f>F402</f>
        <v>267.4</v>
      </c>
    </row>
    <row r="402" spans="1:6" s="3" customFormat="1" ht="31.5">
      <c r="A402" s="2" t="s">
        <v>529</v>
      </c>
      <c r="B402" s="18">
        <v>706</v>
      </c>
      <c r="C402" s="7" t="s">
        <v>765</v>
      </c>
      <c r="D402" s="7" t="s">
        <v>503</v>
      </c>
      <c r="E402" s="135">
        <v>0</v>
      </c>
      <c r="F402" s="135">
        <v>267.4</v>
      </c>
    </row>
    <row r="403" spans="1:6" s="3" customFormat="1" ht="31.5">
      <c r="A403" s="2" t="s">
        <v>91</v>
      </c>
      <c r="B403" s="18">
        <v>706</v>
      </c>
      <c r="C403" s="7" t="s">
        <v>690</v>
      </c>
      <c r="D403" s="7"/>
      <c r="E403" s="135">
        <f>E404</f>
        <v>0</v>
      </c>
      <c r="F403" s="135">
        <f>F404</f>
        <v>1482.6</v>
      </c>
    </row>
    <row r="404" spans="1:6" s="3" customFormat="1" ht="15.75">
      <c r="A404" s="2" t="s">
        <v>514</v>
      </c>
      <c r="B404" s="18">
        <v>706</v>
      </c>
      <c r="C404" s="7" t="s">
        <v>690</v>
      </c>
      <c r="D404" s="7" t="s">
        <v>513</v>
      </c>
      <c r="E404" s="135">
        <v>0</v>
      </c>
      <c r="F404" s="135">
        <v>1482.6</v>
      </c>
    </row>
    <row r="405" spans="1:6" s="3" customFormat="1" ht="47.25">
      <c r="A405" s="2" t="s">
        <v>1084</v>
      </c>
      <c r="B405" s="18">
        <v>706</v>
      </c>
      <c r="C405" s="7" t="s">
        <v>1088</v>
      </c>
      <c r="D405" s="7"/>
      <c r="E405" s="135">
        <f>E406</f>
        <v>0</v>
      </c>
      <c r="F405" s="135">
        <f>F406</f>
        <v>41343.4</v>
      </c>
    </row>
    <row r="406" spans="1:6" s="3" customFormat="1" ht="31.5">
      <c r="A406" s="2" t="s">
        <v>509</v>
      </c>
      <c r="B406" s="18">
        <v>706</v>
      </c>
      <c r="C406" s="7" t="s">
        <v>1088</v>
      </c>
      <c r="D406" s="7" t="s">
        <v>510</v>
      </c>
      <c r="E406" s="135">
        <v>0</v>
      </c>
      <c r="F406" s="135">
        <v>41343.4</v>
      </c>
    </row>
    <row r="407" spans="1:6" s="3" customFormat="1" ht="31.5">
      <c r="A407" s="2" t="s">
        <v>348</v>
      </c>
      <c r="B407" s="18">
        <v>706</v>
      </c>
      <c r="C407" s="7" t="s">
        <v>719</v>
      </c>
      <c r="D407" s="7"/>
      <c r="E407" s="135">
        <f>E408</f>
        <v>0</v>
      </c>
      <c r="F407" s="135">
        <f>F408</f>
        <v>4593</v>
      </c>
    </row>
    <row r="408" spans="1:6" s="3" customFormat="1" ht="31.5">
      <c r="A408" s="2" t="s">
        <v>182</v>
      </c>
      <c r="B408" s="18">
        <v>706</v>
      </c>
      <c r="C408" s="7" t="s">
        <v>719</v>
      </c>
      <c r="D408" s="7" t="s">
        <v>516</v>
      </c>
      <c r="E408" s="135">
        <v>0</v>
      </c>
      <c r="F408" s="135">
        <v>4593</v>
      </c>
    </row>
    <row r="409" spans="1:6" s="3" customFormat="1" ht="15.75">
      <c r="A409" s="2" t="s">
        <v>118</v>
      </c>
      <c r="B409" s="18">
        <v>706</v>
      </c>
      <c r="C409" s="7" t="s">
        <v>677</v>
      </c>
      <c r="D409" s="7"/>
      <c r="E409" s="135">
        <f>E410</f>
        <v>0</v>
      </c>
      <c r="F409" s="135">
        <f>F410</f>
        <v>4100</v>
      </c>
    </row>
    <row r="410" spans="1:6" s="3" customFormat="1" ht="15.75">
      <c r="A410" s="2" t="s">
        <v>504</v>
      </c>
      <c r="B410" s="18">
        <v>706</v>
      </c>
      <c r="C410" s="7" t="s">
        <v>677</v>
      </c>
      <c r="D410" s="7" t="s">
        <v>505</v>
      </c>
      <c r="E410" s="135">
        <v>0</v>
      </c>
      <c r="F410" s="135">
        <v>4100</v>
      </c>
    </row>
    <row r="411" spans="1:6" s="3" customFormat="1" ht="15.75">
      <c r="A411" s="2" t="s">
        <v>522</v>
      </c>
      <c r="B411" s="18">
        <v>706</v>
      </c>
      <c r="C411" s="18" t="s">
        <v>727</v>
      </c>
      <c r="D411" s="26"/>
      <c r="E411" s="135">
        <f>E412</f>
        <v>0</v>
      </c>
      <c r="F411" s="135">
        <f>F412</f>
        <v>310</v>
      </c>
    </row>
    <row r="412" spans="1:6" s="3" customFormat="1" ht="15.75">
      <c r="A412" s="2" t="s">
        <v>504</v>
      </c>
      <c r="B412" s="18">
        <v>706</v>
      </c>
      <c r="C412" s="18" t="s">
        <v>727</v>
      </c>
      <c r="D412" s="7" t="s">
        <v>505</v>
      </c>
      <c r="E412" s="135">
        <v>0</v>
      </c>
      <c r="F412" s="135">
        <v>310</v>
      </c>
    </row>
    <row r="413" spans="1:6" s="3" customFormat="1" ht="15.75">
      <c r="A413" s="2" t="s">
        <v>507</v>
      </c>
      <c r="B413" s="18">
        <v>706</v>
      </c>
      <c r="C413" s="7" t="s">
        <v>682</v>
      </c>
      <c r="D413" s="7"/>
      <c r="E413" s="135">
        <f>E414</f>
        <v>0</v>
      </c>
      <c r="F413" s="135">
        <f>F414</f>
        <v>3500</v>
      </c>
    </row>
    <row r="414" spans="1:6" s="3" customFormat="1" ht="31.5">
      <c r="A414" s="2" t="s">
        <v>529</v>
      </c>
      <c r="B414" s="18">
        <v>706</v>
      </c>
      <c r="C414" s="7" t="s">
        <v>682</v>
      </c>
      <c r="D414" s="7" t="s">
        <v>503</v>
      </c>
      <c r="E414" s="135">
        <v>0</v>
      </c>
      <c r="F414" s="135">
        <v>3500</v>
      </c>
    </row>
    <row r="415" spans="1:6" s="3" customFormat="1" ht="31.5">
      <c r="A415" s="2" t="s">
        <v>508</v>
      </c>
      <c r="B415" s="18">
        <v>706</v>
      </c>
      <c r="C415" s="7" t="s">
        <v>681</v>
      </c>
      <c r="D415" s="7"/>
      <c r="E415" s="135">
        <f>E416</f>
        <v>0</v>
      </c>
      <c r="F415" s="135">
        <f>F416</f>
        <v>1007</v>
      </c>
    </row>
    <row r="416" spans="1:6" s="3" customFormat="1" ht="39" customHeight="1">
      <c r="A416" s="2" t="s">
        <v>529</v>
      </c>
      <c r="B416" s="18">
        <v>706</v>
      </c>
      <c r="C416" s="7" t="s">
        <v>681</v>
      </c>
      <c r="D416" s="7" t="s">
        <v>503</v>
      </c>
      <c r="E416" s="135">
        <v>0</v>
      </c>
      <c r="F416" s="135">
        <v>1007</v>
      </c>
    </row>
    <row r="417" spans="1:6" s="3" customFormat="1" ht="66.75" customHeight="1">
      <c r="A417" s="2" t="s">
        <v>588</v>
      </c>
      <c r="B417" s="18">
        <v>706</v>
      </c>
      <c r="C417" s="7" t="s">
        <v>695</v>
      </c>
      <c r="D417" s="7"/>
      <c r="E417" s="135">
        <f>E418</f>
        <v>0</v>
      </c>
      <c r="F417" s="135">
        <f>F418</f>
        <v>902</v>
      </c>
    </row>
    <row r="418" spans="1:6" s="3" customFormat="1" ht="36.75" customHeight="1">
      <c r="A418" s="2" t="s">
        <v>509</v>
      </c>
      <c r="B418" s="18">
        <v>706</v>
      </c>
      <c r="C418" s="7" t="s">
        <v>695</v>
      </c>
      <c r="D418" s="7" t="s">
        <v>510</v>
      </c>
      <c r="E418" s="135">
        <v>0</v>
      </c>
      <c r="F418" s="135">
        <v>902</v>
      </c>
    </row>
    <row r="419" spans="1:6" s="3" customFormat="1" ht="78.75">
      <c r="A419" s="2" t="s">
        <v>291</v>
      </c>
      <c r="B419" s="18">
        <v>706</v>
      </c>
      <c r="C419" s="7" t="s">
        <v>686</v>
      </c>
      <c r="D419" s="19"/>
      <c r="E419" s="135">
        <f>E420</f>
        <v>0</v>
      </c>
      <c r="F419" s="135">
        <f>F420</f>
        <v>24298.5</v>
      </c>
    </row>
    <row r="420" spans="1:6" s="3" customFormat="1" ht="31.5">
      <c r="A420" s="2" t="s">
        <v>509</v>
      </c>
      <c r="B420" s="18">
        <v>706</v>
      </c>
      <c r="C420" s="7" t="s">
        <v>686</v>
      </c>
      <c r="D420" s="7" t="s">
        <v>510</v>
      </c>
      <c r="E420" s="135">
        <v>0</v>
      </c>
      <c r="F420" s="135">
        <v>24298.5</v>
      </c>
    </row>
    <row r="421" spans="1:6" s="3" customFormat="1" ht="198" customHeight="1">
      <c r="A421" s="2" t="s">
        <v>546</v>
      </c>
      <c r="B421" s="18">
        <v>706</v>
      </c>
      <c r="C421" s="7" t="s">
        <v>715</v>
      </c>
      <c r="D421" s="7"/>
      <c r="E421" s="135">
        <f>E422</f>
        <v>0</v>
      </c>
      <c r="F421" s="135">
        <f>F422</f>
        <v>223791.3</v>
      </c>
    </row>
    <row r="422" spans="1:6" s="22" customFormat="1" ht="31.5">
      <c r="A422" s="2" t="s">
        <v>509</v>
      </c>
      <c r="B422" s="18">
        <v>706</v>
      </c>
      <c r="C422" s="7" t="s">
        <v>715</v>
      </c>
      <c r="D422" s="7" t="s">
        <v>510</v>
      </c>
      <c r="E422" s="135">
        <v>0</v>
      </c>
      <c r="F422" s="135">
        <v>223791.3</v>
      </c>
    </row>
    <row r="423" spans="1:6" s="22" customFormat="1" ht="207.75" customHeight="1">
      <c r="A423" s="2" t="s">
        <v>7</v>
      </c>
      <c r="B423" s="18">
        <v>706</v>
      </c>
      <c r="C423" s="7" t="s">
        <v>716</v>
      </c>
      <c r="D423" s="7"/>
      <c r="E423" s="135">
        <f>E424</f>
        <v>0</v>
      </c>
      <c r="F423" s="135">
        <f>F424</f>
        <v>2853.8</v>
      </c>
    </row>
    <row r="424" spans="1:6" s="3" customFormat="1" ht="37.5" customHeight="1">
      <c r="A424" s="2" t="s">
        <v>509</v>
      </c>
      <c r="B424" s="18">
        <v>706</v>
      </c>
      <c r="C424" s="7" t="s">
        <v>716</v>
      </c>
      <c r="D424" s="7" t="s">
        <v>510</v>
      </c>
      <c r="E424" s="135">
        <v>0</v>
      </c>
      <c r="F424" s="135">
        <v>2853.8</v>
      </c>
    </row>
    <row r="425" spans="1:6" s="3" customFormat="1" ht="179.25" customHeight="1">
      <c r="A425" s="2" t="s">
        <v>548</v>
      </c>
      <c r="B425" s="18">
        <v>706</v>
      </c>
      <c r="C425" s="7" t="s">
        <v>709</v>
      </c>
      <c r="D425" s="7"/>
      <c r="E425" s="135">
        <f>E426</f>
        <v>0</v>
      </c>
      <c r="F425" s="135">
        <f>F426</f>
        <v>398384.4</v>
      </c>
    </row>
    <row r="426" spans="1:7" s="3" customFormat="1" ht="33" customHeight="1">
      <c r="A426" s="2" t="s">
        <v>509</v>
      </c>
      <c r="B426" s="18">
        <v>706</v>
      </c>
      <c r="C426" s="7" t="s">
        <v>709</v>
      </c>
      <c r="D426" s="7" t="s">
        <v>510</v>
      </c>
      <c r="E426" s="135">
        <v>0</v>
      </c>
      <c r="F426" s="135">
        <v>398384.4</v>
      </c>
      <c r="G426" s="31"/>
    </row>
    <row r="427" spans="1:6" ht="177" customHeight="1">
      <c r="A427" s="2" t="s">
        <v>549</v>
      </c>
      <c r="B427" s="18">
        <v>706</v>
      </c>
      <c r="C427" s="7" t="s">
        <v>710</v>
      </c>
      <c r="D427" s="7"/>
      <c r="E427" s="135">
        <f>E428</f>
        <v>0</v>
      </c>
      <c r="F427" s="135">
        <f>F428</f>
        <v>15376.5</v>
      </c>
    </row>
    <row r="428" spans="1:8" ht="31.5">
      <c r="A428" s="2" t="s">
        <v>509</v>
      </c>
      <c r="B428" s="18">
        <v>706</v>
      </c>
      <c r="C428" s="7" t="s">
        <v>710</v>
      </c>
      <c r="D428" s="7" t="s">
        <v>510</v>
      </c>
      <c r="E428" s="135">
        <v>0</v>
      </c>
      <c r="F428" s="135">
        <v>15376.5</v>
      </c>
      <c r="G428" s="41"/>
      <c r="H428" s="41"/>
    </row>
    <row r="429" spans="1:8" ht="31.5">
      <c r="A429" s="2" t="s">
        <v>533</v>
      </c>
      <c r="B429" s="18">
        <v>706</v>
      </c>
      <c r="C429" s="7" t="s">
        <v>670</v>
      </c>
      <c r="D429" s="7"/>
      <c r="E429" s="135">
        <f>E431+E430</f>
        <v>0</v>
      </c>
      <c r="F429" s="135">
        <f>F430+F431</f>
        <v>5372.1</v>
      </c>
      <c r="G429" s="41"/>
      <c r="H429" s="41"/>
    </row>
    <row r="430" spans="1:8" ht="63">
      <c r="A430" s="2" t="s">
        <v>501</v>
      </c>
      <c r="B430" s="18">
        <v>706</v>
      </c>
      <c r="C430" s="7" t="s">
        <v>670</v>
      </c>
      <c r="D430" s="7" t="s">
        <v>502</v>
      </c>
      <c r="E430" s="135">
        <v>0</v>
      </c>
      <c r="F430" s="135">
        <v>4512.1</v>
      </c>
      <c r="G430" s="41"/>
      <c r="H430" s="41"/>
    </row>
    <row r="431" spans="1:8" ht="31.5">
      <c r="A431" s="2" t="s">
        <v>529</v>
      </c>
      <c r="B431" s="18">
        <v>706</v>
      </c>
      <c r="C431" s="7" t="s">
        <v>670</v>
      </c>
      <c r="D431" s="7" t="s">
        <v>503</v>
      </c>
      <c r="E431" s="135">
        <v>0</v>
      </c>
      <c r="F431" s="135">
        <v>860</v>
      </c>
      <c r="G431" s="41"/>
      <c r="H431" s="41"/>
    </row>
    <row r="432" spans="1:8" ht="47.25">
      <c r="A432" s="2" t="s">
        <v>535</v>
      </c>
      <c r="B432" s="18">
        <v>706</v>
      </c>
      <c r="C432" s="7" t="s">
        <v>671</v>
      </c>
      <c r="D432" s="7"/>
      <c r="E432" s="135">
        <f>E433</f>
        <v>0</v>
      </c>
      <c r="F432" s="135">
        <f>F433</f>
        <v>1435.4</v>
      </c>
      <c r="G432" s="41"/>
      <c r="H432" s="41"/>
    </row>
    <row r="433" spans="1:8" ht="63">
      <c r="A433" s="2" t="s">
        <v>501</v>
      </c>
      <c r="B433" s="18">
        <v>706</v>
      </c>
      <c r="C433" s="7" t="s">
        <v>671</v>
      </c>
      <c r="D433" s="7" t="s">
        <v>502</v>
      </c>
      <c r="E433" s="135">
        <v>0</v>
      </c>
      <c r="F433" s="135">
        <v>1435.4</v>
      </c>
      <c r="G433" s="41"/>
      <c r="H433" s="41"/>
    </row>
    <row r="434" spans="1:8" ht="31.5">
      <c r="A434" s="2" t="s">
        <v>536</v>
      </c>
      <c r="B434" s="18">
        <v>706</v>
      </c>
      <c r="C434" s="7" t="s">
        <v>672</v>
      </c>
      <c r="D434" s="7"/>
      <c r="E434" s="135">
        <f>E435+E436</f>
        <v>0</v>
      </c>
      <c r="F434" s="135">
        <f>F435+F436</f>
        <v>1802.2</v>
      </c>
      <c r="G434" s="41"/>
      <c r="H434" s="41"/>
    </row>
    <row r="435" spans="1:8" ht="63">
      <c r="A435" s="2" t="s">
        <v>501</v>
      </c>
      <c r="B435" s="18">
        <v>706</v>
      </c>
      <c r="C435" s="7" t="s">
        <v>672</v>
      </c>
      <c r="D435" s="7" t="s">
        <v>502</v>
      </c>
      <c r="E435" s="135">
        <v>0</v>
      </c>
      <c r="F435" s="135">
        <v>1723.2</v>
      </c>
      <c r="G435" s="41"/>
      <c r="H435" s="41"/>
    </row>
    <row r="436" spans="1:6" ht="31.5">
      <c r="A436" s="2" t="s">
        <v>529</v>
      </c>
      <c r="B436" s="18">
        <v>706</v>
      </c>
      <c r="C436" s="7" t="s">
        <v>672</v>
      </c>
      <c r="D436" s="7" t="s">
        <v>503</v>
      </c>
      <c r="E436" s="135">
        <v>0</v>
      </c>
      <c r="F436" s="135">
        <v>79</v>
      </c>
    </row>
    <row r="437" spans="1:8" ht="147.75" customHeight="1">
      <c r="A437" s="2" t="s">
        <v>822</v>
      </c>
      <c r="B437" s="18">
        <v>706</v>
      </c>
      <c r="C437" s="7" t="s">
        <v>687</v>
      </c>
      <c r="D437" s="7"/>
      <c r="E437" s="135">
        <f>E438</f>
        <v>0</v>
      </c>
      <c r="F437" s="135">
        <f>F438</f>
        <v>280.8</v>
      </c>
      <c r="G437" s="41"/>
      <c r="H437" s="41"/>
    </row>
    <row r="438" spans="1:8" ht="15.75">
      <c r="A438" s="2" t="s">
        <v>514</v>
      </c>
      <c r="B438" s="18">
        <v>706</v>
      </c>
      <c r="C438" s="7" t="s">
        <v>687</v>
      </c>
      <c r="D438" s="7" t="s">
        <v>513</v>
      </c>
      <c r="E438" s="135">
        <v>0</v>
      </c>
      <c r="F438" s="135">
        <v>280.8</v>
      </c>
      <c r="G438" s="41"/>
      <c r="H438" s="41"/>
    </row>
    <row r="439" spans="1:8" ht="47.25">
      <c r="A439" s="2" t="s">
        <v>540</v>
      </c>
      <c r="B439" s="18">
        <v>706</v>
      </c>
      <c r="C439" s="7" t="s">
        <v>678</v>
      </c>
      <c r="D439" s="7"/>
      <c r="E439" s="135">
        <f>E440</f>
        <v>0</v>
      </c>
      <c r="F439" s="135">
        <f>F440</f>
        <v>672.4</v>
      </c>
      <c r="G439" s="41"/>
      <c r="H439" s="41"/>
    </row>
    <row r="440" spans="1:8" ht="31.5">
      <c r="A440" s="2" t="s">
        <v>529</v>
      </c>
      <c r="B440" s="18">
        <v>706</v>
      </c>
      <c r="C440" s="7" t="s">
        <v>678</v>
      </c>
      <c r="D440" s="7" t="s">
        <v>503</v>
      </c>
      <c r="E440" s="135">
        <v>0</v>
      </c>
      <c r="F440" s="135">
        <v>672.4</v>
      </c>
      <c r="G440" s="41"/>
      <c r="H440" s="41"/>
    </row>
    <row r="441" spans="1:8" ht="189">
      <c r="A441" s="2" t="s">
        <v>5</v>
      </c>
      <c r="B441" s="18">
        <v>706</v>
      </c>
      <c r="C441" s="7" t="s">
        <v>691</v>
      </c>
      <c r="D441" s="19"/>
      <c r="E441" s="135">
        <f>E442</f>
        <v>0</v>
      </c>
      <c r="F441" s="135">
        <f>F442</f>
        <v>43595.2</v>
      </c>
      <c r="G441" s="41"/>
      <c r="H441" s="41"/>
    </row>
    <row r="442" spans="1:8" ht="15.75">
      <c r="A442" s="2" t="s">
        <v>514</v>
      </c>
      <c r="B442" s="18">
        <v>706</v>
      </c>
      <c r="C442" s="7" t="s">
        <v>691</v>
      </c>
      <c r="D442" s="7" t="s">
        <v>513</v>
      </c>
      <c r="E442" s="135">
        <v>0</v>
      </c>
      <c r="F442" s="135">
        <v>43595.2</v>
      </c>
      <c r="G442" s="41"/>
      <c r="H442" s="41"/>
    </row>
    <row r="443" spans="1:8" ht="63">
      <c r="A443" s="2" t="s">
        <v>552</v>
      </c>
      <c r="B443" s="18">
        <v>706</v>
      </c>
      <c r="C443" s="7" t="s">
        <v>688</v>
      </c>
      <c r="D443" s="7"/>
      <c r="E443" s="135">
        <f>E444</f>
        <v>0</v>
      </c>
      <c r="F443" s="135">
        <f>F444</f>
        <v>10818.7</v>
      </c>
      <c r="G443" s="41"/>
      <c r="H443" s="41"/>
    </row>
    <row r="444" spans="1:6" ht="31.5">
      <c r="A444" s="2" t="s">
        <v>509</v>
      </c>
      <c r="B444" s="18">
        <v>706</v>
      </c>
      <c r="C444" s="7" t="s">
        <v>688</v>
      </c>
      <c r="D444" s="7" t="s">
        <v>510</v>
      </c>
      <c r="E444" s="135">
        <v>0</v>
      </c>
      <c r="F444" s="135">
        <v>10818.7</v>
      </c>
    </row>
    <row r="445" spans="1:6" ht="78.75">
      <c r="A445" s="2" t="s">
        <v>553</v>
      </c>
      <c r="B445" s="18">
        <v>706</v>
      </c>
      <c r="C445" s="7" t="s">
        <v>689</v>
      </c>
      <c r="D445" s="7"/>
      <c r="E445" s="135">
        <f>E446</f>
        <v>0</v>
      </c>
      <c r="F445" s="135">
        <f>F446</f>
        <v>1009.6</v>
      </c>
    </row>
    <row r="446" spans="1:6" ht="31.5">
      <c r="A446" s="2" t="s">
        <v>509</v>
      </c>
      <c r="B446" s="18">
        <v>706</v>
      </c>
      <c r="C446" s="7" t="s">
        <v>689</v>
      </c>
      <c r="D446" s="7" t="s">
        <v>513</v>
      </c>
      <c r="E446" s="135">
        <v>0</v>
      </c>
      <c r="F446" s="135">
        <v>1009.6</v>
      </c>
    </row>
    <row r="447" spans="1:6" ht="15.75" customHeight="1">
      <c r="A447" s="2" t="s">
        <v>555</v>
      </c>
      <c r="B447" s="18">
        <v>706</v>
      </c>
      <c r="C447" s="7" t="s">
        <v>685</v>
      </c>
      <c r="D447" s="7"/>
      <c r="E447" s="135">
        <f>E448</f>
        <v>0</v>
      </c>
      <c r="F447" s="135">
        <f>F448</f>
        <v>3475.7</v>
      </c>
    </row>
    <row r="448" spans="1:6" ht="15.75">
      <c r="A448" s="2" t="s">
        <v>514</v>
      </c>
      <c r="B448" s="18">
        <v>706</v>
      </c>
      <c r="C448" s="7" t="s">
        <v>685</v>
      </c>
      <c r="D448" s="7" t="s">
        <v>513</v>
      </c>
      <c r="E448" s="135">
        <v>0</v>
      </c>
      <c r="F448" s="135">
        <v>3475.7</v>
      </c>
    </row>
    <row r="449" spans="1:6" ht="47.25">
      <c r="A449" s="2" t="s">
        <v>551</v>
      </c>
      <c r="B449" s="18">
        <v>706</v>
      </c>
      <c r="C449" s="7" t="s">
        <v>704</v>
      </c>
      <c r="D449" s="7"/>
      <c r="E449" s="135">
        <f>E450+E451</f>
        <v>0</v>
      </c>
      <c r="F449" s="135">
        <f>F450+F451</f>
        <v>19332.7</v>
      </c>
    </row>
    <row r="450" spans="1:8" ht="31.5">
      <c r="A450" s="2" t="s">
        <v>529</v>
      </c>
      <c r="B450" s="18">
        <v>706</v>
      </c>
      <c r="C450" s="7" t="s">
        <v>704</v>
      </c>
      <c r="D450" s="7" t="s">
        <v>513</v>
      </c>
      <c r="E450" s="135">
        <v>0</v>
      </c>
      <c r="F450" s="135">
        <v>12260.6</v>
      </c>
      <c r="G450" s="33"/>
      <c r="H450" s="33"/>
    </row>
    <row r="451" spans="1:8" ht="31.5">
      <c r="A451" s="2" t="s">
        <v>509</v>
      </c>
      <c r="B451" s="18">
        <v>706</v>
      </c>
      <c r="C451" s="7" t="s">
        <v>704</v>
      </c>
      <c r="D451" s="7" t="s">
        <v>510</v>
      </c>
      <c r="E451" s="135">
        <v>0</v>
      </c>
      <c r="F451" s="135">
        <v>7072.1</v>
      </c>
      <c r="G451" s="33"/>
      <c r="H451" s="33"/>
    </row>
    <row r="452" spans="1:8" ht="78.75">
      <c r="A452" s="2" t="s">
        <v>445</v>
      </c>
      <c r="B452" s="18">
        <v>706</v>
      </c>
      <c r="C452" s="7" t="s">
        <v>692</v>
      </c>
      <c r="D452" s="7"/>
      <c r="E452" s="135">
        <f>E453</f>
        <v>0</v>
      </c>
      <c r="F452" s="135">
        <f>F453</f>
        <v>250</v>
      </c>
      <c r="G452" s="33"/>
      <c r="H452" s="33"/>
    </row>
    <row r="453" spans="1:8" ht="15.75">
      <c r="A453" s="2" t="s">
        <v>514</v>
      </c>
      <c r="B453" s="18">
        <v>706</v>
      </c>
      <c r="C453" s="7" t="s">
        <v>692</v>
      </c>
      <c r="D453" s="7" t="s">
        <v>513</v>
      </c>
      <c r="E453" s="135">
        <v>0</v>
      </c>
      <c r="F453" s="135">
        <v>250</v>
      </c>
      <c r="G453" s="33"/>
      <c r="H453" s="33"/>
    </row>
    <row r="454" spans="1:8" ht="220.5">
      <c r="A454" s="2" t="s">
        <v>547</v>
      </c>
      <c r="B454" s="18">
        <v>706</v>
      </c>
      <c r="C454" s="7" t="s">
        <v>714</v>
      </c>
      <c r="D454" s="7"/>
      <c r="E454" s="135">
        <f>E455</f>
        <v>0</v>
      </c>
      <c r="F454" s="135">
        <f>F455</f>
        <v>76327.7</v>
      </c>
      <c r="G454" s="33"/>
      <c r="H454" s="33"/>
    </row>
    <row r="455" spans="1:8" ht="31.5">
      <c r="A455" s="2" t="s">
        <v>509</v>
      </c>
      <c r="B455" s="18">
        <v>706</v>
      </c>
      <c r="C455" s="7" t="s">
        <v>714</v>
      </c>
      <c r="D455" s="7" t="s">
        <v>510</v>
      </c>
      <c r="E455" s="135">
        <v>0</v>
      </c>
      <c r="F455" s="135">
        <v>76327.7</v>
      </c>
      <c r="G455" s="33"/>
      <c r="H455" s="33"/>
    </row>
    <row r="456" spans="1:8" ht="189">
      <c r="A456" s="2" t="s">
        <v>550</v>
      </c>
      <c r="B456" s="18">
        <v>706</v>
      </c>
      <c r="C456" s="7" t="s">
        <v>711</v>
      </c>
      <c r="D456" s="7"/>
      <c r="E456" s="135">
        <f>E457</f>
        <v>0</v>
      </c>
      <c r="F456" s="135">
        <f>F457</f>
        <v>38918.5</v>
      </c>
      <c r="G456" s="33"/>
      <c r="H456" s="33"/>
    </row>
    <row r="457" spans="1:8" ht="31.5">
      <c r="A457" s="2" t="s">
        <v>509</v>
      </c>
      <c r="B457" s="18">
        <v>706</v>
      </c>
      <c r="C457" s="7" t="s">
        <v>711</v>
      </c>
      <c r="D457" s="7" t="s">
        <v>510</v>
      </c>
      <c r="E457" s="135">
        <v>0</v>
      </c>
      <c r="F457" s="135">
        <v>38918.5</v>
      </c>
      <c r="G457" s="33"/>
      <c r="H457" s="33"/>
    </row>
    <row r="458" spans="1:8" ht="47.25">
      <c r="A458" s="2" t="s">
        <v>541</v>
      </c>
      <c r="B458" s="18">
        <v>706</v>
      </c>
      <c r="C458" s="7" t="s">
        <v>679</v>
      </c>
      <c r="D458" s="7"/>
      <c r="E458" s="135">
        <f>E459</f>
        <v>0</v>
      </c>
      <c r="F458" s="135">
        <f>F459</f>
        <v>1136.4</v>
      </c>
      <c r="G458" s="33"/>
      <c r="H458" s="33"/>
    </row>
    <row r="459" spans="1:8" ht="31.5">
      <c r="A459" s="2" t="s">
        <v>529</v>
      </c>
      <c r="B459" s="18">
        <v>706</v>
      </c>
      <c r="C459" s="7" t="s">
        <v>679</v>
      </c>
      <c r="D459" s="7" t="s">
        <v>503</v>
      </c>
      <c r="E459" s="135">
        <v>0</v>
      </c>
      <c r="F459" s="135">
        <v>1136.4</v>
      </c>
      <c r="G459" s="33"/>
      <c r="H459" s="33"/>
    </row>
    <row r="460" spans="1:8" ht="78.75">
      <c r="A460" s="2" t="s">
        <v>752</v>
      </c>
      <c r="B460" s="18">
        <v>706</v>
      </c>
      <c r="C460" s="7" t="s">
        <v>754</v>
      </c>
      <c r="D460" s="7"/>
      <c r="E460" s="135">
        <f>E461</f>
        <v>0</v>
      </c>
      <c r="F460" s="135">
        <f>F461</f>
        <v>1225</v>
      </c>
      <c r="G460" s="33"/>
      <c r="H460" s="33"/>
    </row>
    <row r="461" spans="1:8" ht="31.5">
      <c r="A461" s="2" t="s">
        <v>182</v>
      </c>
      <c r="B461" s="18">
        <v>706</v>
      </c>
      <c r="C461" s="7" t="s">
        <v>754</v>
      </c>
      <c r="D461" s="7" t="s">
        <v>516</v>
      </c>
      <c r="E461" s="135">
        <v>0</v>
      </c>
      <c r="F461" s="135">
        <v>1225</v>
      </c>
      <c r="G461" s="33"/>
      <c r="H461" s="33"/>
    </row>
    <row r="462" spans="1:8" ht="78.75">
      <c r="A462" s="2" t="s">
        <v>444</v>
      </c>
      <c r="B462" s="18">
        <v>706</v>
      </c>
      <c r="C462" s="7" t="s">
        <v>693</v>
      </c>
      <c r="D462" s="7"/>
      <c r="E462" s="135">
        <f>E463</f>
        <v>0</v>
      </c>
      <c r="F462" s="135">
        <f>F463</f>
        <v>11099.6</v>
      </c>
      <c r="G462" s="33"/>
      <c r="H462" s="33"/>
    </row>
    <row r="463" spans="1:8" ht="31.5">
      <c r="A463" s="2" t="s">
        <v>182</v>
      </c>
      <c r="B463" s="18">
        <v>706</v>
      </c>
      <c r="C463" s="7" t="s">
        <v>693</v>
      </c>
      <c r="D463" s="7" t="s">
        <v>516</v>
      </c>
      <c r="E463" s="135">
        <v>0</v>
      </c>
      <c r="F463" s="135">
        <v>11099.6</v>
      </c>
      <c r="G463" s="33"/>
      <c r="H463" s="33"/>
    </row>
    <row r="464" spans="1:8" ht="63">
      <c r="A464" s="2" t="s">
        <v>750</v>
      </c>
      <c r="B464" s="18">
        <v>706</v>
      </c>
      <c r="C464" s="7" t="s">
        <v>755</v>
      </c>
      <c r="D464" s="7"/>
      <c r="E464" s="135">
        <v>0</v>
      </c>
      <c r="F464" s="135">
        <f>F465</f>
        <v>725.4</v>
      </c>
      <c r="G464" s="33"/>
      <c r="H464" s="33"/>
    </row>
    <row r="465" spans="1:8" ht="31.5">
      <c r="A465" s="2" t="s">
        <v>509</v>
      </c>
      <c r="B465" s="18">
        <v>706</v>
      </c>
      <c r="C465" s="7" t="s">
        <v>755</v>
      </c>
      <c r="D465" s="7" t="s">
        <v>513</v>
      </c>
      <c r="E465" s="135">
        <v>0</v>
      </c>
      <c r="F465" s="135">
        <v>725.4</v>
      </c>
      <c r="G465" s="33"/>
      <c r="H465" s="33"/>
    </row>
    <row r="466" spans="1:8" ht="78.75">
      <c r="A466" s="2" t="s">
        <v>787</v>
      </c>
      <c r="B466" s="18">
        <v>706</v>
      </c>
      <c r="C466" s="7" t="s">
        <v>717</v>
      </c>
      <c r="D466" s="7"/>
      <c r="E466" s="135">
        <f>E467</f>
        <v>0</v>
      </c>
      <c r="F466" s="135">
        <f>F467</f>
        <v>8100</v>
      </c>
      <c r="G466" s="33"/>
      <c r="H466" s="33"/>
    </row>
    <row r="467" spans="1:8" ht="15.75">
      <c r="A467" s="2" t="s">
        <v>398</v>
      </c>
      <c r="B467" s="18">
        <v>706</v>
      </c>
      <c r="C467" s="7" t="s">
        <v>717</v>
      </c>
      <c r="D467" s="7" t="s">
        <v>512</v>
      </c>
      <c r="E467" s="135">
        <v>0</v>
      </c>
      <c r="F467" s="135">
        <v>8100</v>
      </c>
      <c r="G467" s="33"/>
      <c r="H467" s="33"/>
    </row>
    <row r="468" spans="1:8" ht="15.75">
      <c r="A468" s="2" t="s">
        <v>774</v>
      </c>
      <c r="B468" s="18">
        <v>706</v>
      </c>
      <c r="C468" s="7" t="s">
        <v>831</v>
      </c>
      <c r="D468" s="7"/>
      <c r="E468" s="135">
        <f>E469</f>
        <v>0</v>
      </c>
      <c r="F468" s="135">
        <f>F469</f>
        <v>363.914</v>
      </c>
      <c r="G468" s="33"/>
      <c r="H468" s="33"/>
    </row>
    <row r="469" spans="1:8" ht="47.25">
      <c r="A469" s="2" t="s">
        <v>90</v>
      </c>
      <c r="B469" s="18">
        <v>706</v>
      </c>
      <c r="C469" s="7" t="s">
        <v>832</v>
      </c>
      <c r="D469" s="7"/>
      <c r="E469" s="135">
        <f>E470</f>
        <v>0</v>
      </c>
      <c r="F469" s="135">
        <f>F470</f>
        <v>363.914</v>
      </c>
      <c r="G469" s="33"/>
      <c r="H469" s="33"/>
    </row>
    <row r="470" spans="1:8" ht="31.5">
      <c r="A470" s="2" t="s">
        <v>509</v>
      </c>
      <c r="B470" s="18">
        <v>706</v>
      </c>
      <c r="C470" s="7" t="s">
        <v>832</v>
      </c>
      <c r="D470" s="7" t="s">
        <v>510</v>
      </c>
      <c r="E470" s="135">
        <v>0</v>
      </c>
      <c r="F470" s="135">
        <v>363.914</v>
      </c>
      <c r="G470" s="33"/>
      <c r="H470" s="33"/>
    </row>
    <row r="471" spans="1:8" ht="15.75">
      <c r="A471" s="2" t="s">
        <v>770</v>
      </c>
      <c r="B471" s="18">
        <v>706</v>
      </c>
      <c r="C471" s="7" t="s">
        <v>866</v>
      </c>
      <c r="D471" s="7"/>
      <c r="E471" s="135">
        <f>E472</f>
        <v>0</v>
      </c>
      <c r="F471" s="135">
        <f>F472</f>
        <v>34220.6</v>
      </c>
      <c r="G471" s="33"/>
      <c r="H471" s="33"/>
    </row>
    <row r="472" spans="1:8" ht="15.75">
      <c r="A472" s="2" t="s">
        <v>739</v>
      </c>
      <c r="B472" s="18">
        <v>706</v>
      </c>
      <c r="C472" s="7" t="s">
        <v>867</v>
      </c>
      <c r="D472" s="7"/>
      <c r="E472" s="135">
        <f>E473</f>
        <v>0</v>
      </c>
      <c r="F472" s="135">
        <f>F473</f>
        <v>34220.6</v>
      </c>
      <c r="G472" s="33"/>
      <c r="H472" s="33"/>
    </row>
    <row r="473" spans="1:8" ht="15.75">
      <c r="A473" s="2" t="s">
        <v>744</v>
      </c>
      <c r="B473" s="18">
        <v>706</v>
      </c>
      <c r="C473" s="7" t="s">
        <v>867</v>
      </c>
      <c r="D473" s="7" t="s">
        <v>512</v>
      </c>
      <c r="E473" s="135">
        <v>0</v>
      </c>
      <c r="F473" s="135">
        <v>34220.6</v>
      </c>
      <c r="G473" s="33"/>
      <c r="H473" s="33"/>
    </row>
    <row r="474" spans="1:8" ht="47.25">
      <c r="A474" s="9" t="s">
        <v>124</v>
      </c>
      <c r="B474" s="5" t="s">
        <v>583</v>
      </c>
      <c r="C474" s="5"/>
      <c r="D474" s="23"/>
      <c r="E474" s="137">
        <f>E475+E484</f>
        <v>109865</v>
      </c>
      <c r="F474" s="137">
        <f>F475+F484</f>
        <v>135024</v>
      </c>
      <c r="G474" s="33"/>
      <c r="H474" s="33"/>
    </row>
    <row r="475" spans="1:8" s="79" customFormat="1" ht="47.25">
      <c r="A475" s="2" t="s">
        <v>110</v>
      </c>
      <c r="B475" s="18">
        <v>792</v>
      </c>
      <c r="C475" s="7" t="s">
        <v>213</v>
      </c>
      <c r="D475" s="7"/>
      <c r="E475" s="135">
        <f>E476+E481</f>
        <v>89546</v>
      </c>
      <c r="F475" s="135">
        <f>F476+F481</f>
        <v>0</v>
      </c>
      <c r="G475" s="123"/>
      <c r="H475" s="123"/>
    </row>
    <row r="476" spans="1:8" ht="78.75">
      <c r="A476" s="2" t="s">
        <v>531</v>
      </c>
      <c r="B476" s="18">
        <v>792</v>
      </c>
      <c r="C476" s="7" t="s">
        <v>215</v>
      </c>
      <c r="D476" s="7"/>
      <c r="E476" s="135">
        <f>E477</f>
        <v>19392</v>
      </c>
      <c r="F476" s="135">
        <f>F477</f>
        <v>0</v>
      </c>
      <c r="G476" s="41"/>
      <c r="H476" s="41"/>
    </row>
    <row r="477" spans="1:8" ht="15.75">
      <c r="A477" s="2" t="s">
        <v>530</v>
      </c>
      <c r="B477" s="18">
        <v>792</v>
      </c>
      <c r="C477" s="7" t="s">
        <v>355</v>
      </c>
      <c r="D477" s="7"/>
      <c r="E477" s="135">
        <f>E478+E479+E480</f>
        <v>19392</v>
      </c>
      <c r="F477" s="135">
        <f>F478+F479+F480</f>
        <v>0</v>
      </c>
      <c r="G477" s="41"/>
      <c r="H477" s="41"/>
    </row>
    <row r="478" spans="1:8" ht="63">
      <c r="A478" s="2" t="s">
        <v>501</v>
      </c>
      <c r="B478" s="18">
        <v>792</v>
      </c>
      <c r="C478" s="7" t="s">
        <v>355</v>
      </c>
      <c r="D478" s="7" t="s">
        <v>502</v>
      </c>
      <c r="E478" s="135">
        <v>17435</v>
      </c>
      <c r="F478" s="135">
        <v>0</v>
      </c>
      <c r="G478" s="41"/>
      <c r="H478" s="41"/>
    </row>
    <row r="479" spans="1:8" ht="31.5">
      <c r="A479" s="2" t="s">
        <v>529</v>
      </c>
      <c r="B479" s="18">
        <v>792</v>
      </c>
      <c r="C479" s="7" t="s">
        <v>355</v>
      </c>
      <c r="D479" s="7" t="s">
        <v>503</v>
      </c>
      <c r="E479" s="135">
        <v>1954</v>
      </c>
      <c r="F479" s="135">
        <v>0</v>
      </c>
      <c r="G479" s="41"/>
      <c r="H479" s="41"/>
    </row>
    <row r="480" spans="1:8" ht="15.75">
      <c r="A480" s="2" t="s">
        <v>504</v>
      </c>
      <c r="B480" s="18">
        <v>792</v>
      </c>
      <c r="C480" s="7" t="s">
        <v>355</v>
      </c>
      <c r="D480" s="7" t="s">
        <v>505</v>
      </c>
      <c r="E480" s="135">
        <v>3</v>
      </c>
      <c r="F480" s="135">
        <v>0</v>
      </c>
      <c r="G480" s="41"/>
      <c r="H480" s="41"/>
    </row>
    <row r="481" spans="1:8" ht="78.75">
      <c r="A481" s="2" t="s">
        <v>214</v>
      </c>
      <c r="B481" s="18">
        <v>792</v>
      </c>
      <c r="C481" s="7" t="s">
        <v>217</v>
      </c>
      <c r="D481" s="7"/>
      <c r="E481" s="135">
        <f>E482</f>
        <v>70154</v>
      </c>
      <c r="F481" s="135">
        <f>F482</f>
        <v>0</v>
      </c>
      <c r="G481" s="41"/>
      <c r="H481" s="41"/>
    </row>
    <row r="482" spans="1:8" ht="15.75">
      <c r="A482" s="2" t="s">
        <v>524</v>
      </c>
      <c r="B482" s="18">
        <v>792</v>
      </c>
      <c r="C482" s="7" t="s">
        <v>356</v>
      </c>
      <c r="D482" s="7"/>
      <c r="E482" s="135">
        <f>E483</f>
        <v>70154</v>
      </c>
      <c r="F482" s="135">
        <f>F483</f>
        <v>0</v>
      </c>
      <c r="G482" s="41"/>
      <c r="H482" s="41"/>
    </row>
    <row r="483" spans="1:8" ht="15.75">
      <c r="A483" s="2" t="s">
        <v>398</v>
      </c>
      <c r="B483" s="18">
        <v>792</v>
      </c>
      <c r="C483" s="7" t="s">
        <v>356</v>
      </c>
      <c r="D483" s="7" t="s">
        <v>512</v>
      </c>
      <c r="E483" s="135">
        <v>70154</v>
      </c>
      <c r="F483" s="135">
        <v>0</v>
      </c>
      <c r="G483" s="41"/>
      <c r="H483" s="41"/>
    </row>
    <row r="484" spans="1:6" s="3" customFormat="1" ht="15.75">
      <c r="A484" s="88" t="s">
        <v>500</v>
      </c>
      <c r="B484" s="18">
        <v>792</v>
      </c>
      <c r="C484" s="7" t="s">
        <v>666</v>
      </c>
      <c r="D484" s="7"/>
      <c r="E484" s="135">
        <f>E492+E494+E498+E500+E503+E505+E507+E509+E513+E515+E517+E496+E523+E527+E529+E531+E535+E538+E542+E544+E546+E548+E550+E552+E554+E556+E558+E560+E562+E564+E566+E568+E571+E573+E577+E579+E581+E585+E587+E589+E593+E595+E597+E599+E601+E603+E605+E607+E609+E611+E613+E615+E617+E619+E622+E624+E627+E629+E631+E633+E635+E637+E639+E642+E644+E646+E648+E652+E656+E664</f>
        <v>20319</v>
      </c>
      <c r="F484" s="135">
        <f>F491+F485+F489</f>
        <v>135024</v>
      </c>
    </row>
    <row r="485" spans="1:6" s="3" customFormat="1" ht="15.75">
      <c r="A485" s="2" t="s">
        <v>530</v>
      </c>
      <c r="B485" s="18">
        <v>792</v>
      </c>
      <c r="C485" s="7" t="s">
        <v>665</v>
      </c>
      <c r="D485" s="7"/>
      <c r="E485" s="135">
        <f>E486+E487+E488</f>
        <v>0</v>
      </c>
      <c r="F485" s="135">
        <f>F486+F487+F488</f>
        <v>19560</v>
      </c>
    </row>
    <row r="486" spans="1:6" s="3" customFormat="1" ht="63">
      <c r="A486" s="2" t="s">
        <v>501</v>
      </c>
      <c r="B486" s="18">
        <v>792</v>
      </c>
      <c r="C486" s="7" t="s">
        <v>665</v>
      </c>
      <c r="D486" s="7" t="s">
        <v>502</v>
      </c>
      <c r="E486" s="135">
        <v>0</v>
      </c>
      <c r="F486" s="135">
        <v>17603</v>
      </c>
    </row>
    <row r="487" spans="1:6" s="3" customFormat="1" ht="31.5">
      <c r="A487" s="2" t="s">
        <v>529</v>
      </c>
      <c r="B487" s="18">
        <v>792</v>
      </c>
      <c r="C487" s="7" t="s">
        <v>665</v>
      </c>
      <c r="D487" s="7" t="s">
        <v>503</v>
      </c>
      <c r="E487" s="135">
        <v>0</v>
      </c>
      <c r="F487" s="135">
        <v>1954</v>
      </c>
    </row>
    <row r="488" spans="1:6" s="3" customFormat="1" ht="15.75">
      <c r="A488" s="2" t="s">
        <v>504</v>
      </c>
      <c r="B488" s="18">
        <v>792</v>
      </c>
      <c r="C488" s="7" t="s">
        <v>665</v>
      </c>
      <c r="D488" s="7" t="s">
        <v>505</v>
      </c>
      <c r="E488" s="135">
        <v>0</v>
      </c>
      <c r="F488" s="135">
        <v>3</v>
      </c>
    </row>
    <row r="489" spans="1:6" s="3" customFormat="1" ht="15.75">
      <c r="A489" s="2" t="s">
        <v>524</v>
      </c>
      <c r="B489" s="18">
        <v>792</v>
      </c>
      <c r="C489" s="7" t="s">
        <v>680</v>
      </c>
      <c r="D489" s="7"/>
      <c r="E489" s="135">
        <f>E490</f>
        <v>0</v>
      </c>
      <c r="F489" s="135">
        <f>F490</f>
        <v>72574</v>
      </c>
    </row>
    <row r="490" spans="1:6" s="3" customFormat="1" ht="21.75" customHeight="1">
      <c r="A490" s="2" t="s">
        <v>398</v>
      </c>
      <c r="B490" s="18">
        <v>792</v>
      </c>
      <c r="C490" s="7" t="s">
        <v>680</v>
      </c>
      <c r="D490" s="7" t="s">
        <v>512</v>
      </c>
      <c r="E490" s="135">
        <v>0</v>
      </c>
      <c r="F490" s="135">
        <v>72574</v>
      </c>
    </row>
    <row r="491" spans="1:8" ht="15.75">
      <c r="A491" s="2" t="s">
        <v>121</v>
      </c>
      <c r="B491" s="18">
        <v>792</v>
      </c>
      <c r="C491" s="7" t="s">
        <v>78</v>
      </c>
      <c r="D491" s="7"/>
      <c r="E491" s="135">
        <f>E492</f>
        <v>20319</v>
      </c>
      <c r="F491" s="135">
        <f>F492</f>
        <v>42890</v>
      </c>
      <c r="G491" s="33"/>
      <c r="H491" s="33"/>
    </row>
    <row r="492" spans="1:8" ht="15.75">
      <c r="A492" s="2" t="s">
        <v>121</v>
      </c>
      <c r="B492" s="18">
        <v>792</v>
      </c>
      <c r="C492" s="7" t="s">
        <v>78</v>
      </c>
      <c r="D492" s="7" t="s">
        <v>436</v>
      </c>
      <c r="E492" s="135">
        <v>20319</v>
      </c>
      <c r="F492" s="135">
        <v>42890</v>
      </c>
      <c r="G492" s="33"/>
      <c r="H492" s="33"/>
    </row>
    <row r="493" spans="1:6" ht="15.75">
      <c r="A493" s="126" t="s">
        <v>189</v>
      </c>
      <c r="B493" s="6"/>
      <c r="C493" s="5"/>
      <c r="D493" s="5"/>
      <c r="E493" s="137">
        <f>E474+E16</f>
        <v>1938335.8910000003</v>
      </c>
      <c r="F493" s="137">
        <f>F474+F16</f>
        <v>2071953.614</v>
      </c>
    </row>
    <row r="496" spans="1:6" s="3" customFormat="1" ht="15.75">
      <c r="A496" s="213" t="s">
        <v>46</v>
      </c>
      <c r="B496" s="213"/>
      <c r="C496" s="213"/>
      <c r="D496" s="213"/>
      <c r="E496" s="238"/>
      <c r="F496" s="238"/>
    </row>
  </sheetData>
  <sheetProtection/>
  <mergeCells count="18">
    <mergeCell ref="F12:H12"/>
    <mergeCell ref="A1:I1"/>
    <mergeCell ref="A2:I2"/>
    <mergeCell ref="A3:I3"/>
    <mergeCell ref="A4:I4"/>
    <mergeCell ref="A5:I5"/>
    <mergeCell ref="A6:F6"/>
    <mergeCell ref="A8:F8"/>
    <mergeCell ref="A496:F496"/>
    <mergeCell ref="A7:F7"/>
    <mergeCell ref="A13:A14"/>
    <mergeCell ref="B13:B14"/>
    <mergeCell ref="C13:C14"/>
    <mergeCell ref="D13:D14"/>
    <mergeCell ref="E13:F13"/>
    <mergeCell ref="A9:I9"/>
    <mergeCell ref="A10:F10"/>
    <mergeCell ref="A11:F11"/>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D22"/>
  <sheetViews>
    <sheetView zoomScalePageLayoutView="0" workbookViewId="0" topLeftCell="A1">
      <selection activeCell="A9" sqref="A9:D9"/>
    </sheetView>
  </sheetViews>
  <sheetFormatPr defaultColWidth="9.00390625" defaultRowHeight="12.75"/>
  <cols>
    <col min="1" max="1" width="48.25390625" style="178" customWidth="1"/>
    <col min="2" max="2" width="13.00390625" style="178" customWidth="1"/>
    <col min="3" max="3" width="11.625" style="178" customWidth="1"/>
    <col min="4" max="4" width="12.375" style="178" customWidth="1"/>
    <col min="5" max="16384" width="9.125" style="178" customWidth="1"/>
  </cols>
  <sheetData>
    <row r="1" spans="1:4" ht="15.75">
      <c r="A1" s="250" t="s">
        <v>1131</v>
      </c>
      <c r="B1" s="250"/>
      <c r="C1" s="250"/>
      <c r="D1" s="251"/>
    </row>
    <row r="2" spans="1:4" ht="15.75">
      <c r="A2" s="250" t="s">
        <v>1132</v>
      </c>
      <c r="B2" s="250"/>
      <c r="C2" s="250"/>
      <c r="D2" s="251"/>
    </row>
    <row r="3" spans="1:4" ht="15.75">
      <c r="A3" s="250" t="s">
        <v>1133</v>
      </c>
      <c r="B3" s="250"/>
      <c r="C3" s="250"/>
      <c r="D3" s="251"/>
    </row>
    <row r="4" spans="1:4" ht="15.75">
      <c r="A4" s="250" t="s">
        <v>1134</v>
      </c>
      <c r="B4" s="250"/>
      <c r="C4" s="250"/>
      <c r="D4" s="251"/>
    </row>
    <row r="5" spans="1:4" ht="15.75">
      <c r="A5" s="245" t="s">
        <v>1135</v>
      </c>
      <c r="B5" s="245"/>
      <c r="C5" s="245"/>
      <c r="D5" s="252"/>
    </row>
    <row r="6" spans="1:4" ht="15.75">
      <c r="A6" s="245" t="s">
        <v>1136</v>
      </c>
      <c r="B6" s="246"/>
      <c r="C6" s="246"/>
      <c r="D6" s="246"/>
    </row>
    <row r="7" spans="1:4" ht="15.75">
      <c r="A7" s="245" t="s">
        <v>1137</v>
      </c>
      <c r="B7" s="246"/>
      <c r="C7" s="246"/>
      <c r="D7" s="246"/>
    </row>
    <row r="8" spans="1:4" ht="19.5" customHeight="1">
      <c r="A8" s="245" t="s">
        <v>1171</v>
      </c>
      <c r="B8" s="246"/>
      <c r="C8" s="246"/>
      <c r="D8" s="246"/>
    </row>
    <row r="9" spans="1:4" ht="19.5" customHeight="1">
      <c r="A9" s="245" t="s">
        <v>1175</v>
      </c>
      <c r="B9" s="246"/>
      <c r="C9" s="246"/>
      <c r="D9" s="246"/>
    </row>
    <row r="10" spans="1:4" ht="91.5" customHeight="1">
      <c r="A10" s="226" t="s">
        <v>1138</v>
      </c>
      <c r="B10" s="226"/>
      <c r="C10" s="226"/>
      <c r="D10" s="247"/>
    </row>
    <row r="11" ht="12" customHeight="1">
      <c r="D11" s="193" t="s">
        <v>326</v>
      </c>
    </row>
    <row r="12" spans="1:4" ht="18" customHeight="1">
      <c r="A12" s="248" t="s">
        <v>1139</v>
      </c>
      <c r="B12" s="248" t="s">
        <v>584</v>
      </c>
      <c r="C12" s="249" t="s">
        <v>585</v>
      </c>
      <c r="D12" s="233"/>
    </row>
    <row r="13" spans="1:4" ht="19.5" customHeight="1">
      <c r="A13" s="231"/>
      <c r="B13" s="231"/>
      <c r="C13" s="36" t="s">
        <v>587</v>
      </c>
      <c r="D13" s="36" t="s">
        <v>664</v>
      </c>
    </row>
    <row r="14" spans="1:4" s="195" customFormat="1" ht="20.25" customHeight="1">
      <c r="A14" s="194" t="s">
        <v>1140</v>
      </c>
      <c r="B14" s="200">
        <f aca="true" t="shared" si="0" ref="B14:B20">C14+D14</f>
        <v>177345.479</v>
      </c>
      <c r="C14" s="200">
        <f>C15</f>
        <v>58808.679000000004</v>
      </c>
      <c r="D14" s="200">
        <f>D15</f>
        <v>118536.8</v>
      </c>
    </row>
    <row r="15" spans="1:4" ht="50.25" customHeight="1">
      <c r="A15" s="196" t="s">
        <v>1141</v>
      </c>
      <c r="B15" s="200">
        <f t="shared" si="0"/>
        <v>177345.479</v>
      </c>
      <c r="C15" s="200">
        <f>C18+C16+C19+C20+C17</f>
        <v>58808.679000000004</v>
      </c>
      <c r="D15" s="200">
        <f>D18+D16+D19+D20+D17</f>
        <v>118536.8</v>
      </c>
    </row>
    <row r="16" spans="1:4" ht="31.5" customHeight="1">
      <c r="A16" s="197" t="s">
        <v>561</v>
      </c>
      <c r="B16" s="135">
        <f t="shared" si="0"/>
        <v>11338.279</v>
      </c>
      <c r="C16" s="199">
        <v>11338.279</v>
      </c>
      <c r="D16" s="199">
        <v>0</v>
      </c>
    </row>
    <row r="17" spans="1:4" ht="67.5" customHeight="1">
      <c r="A17" s="2" t="s">
        <v>922</v>
      </c>
      <c r="B17" s="135">
        <f t="shared" si="0"/>
        <v>126700</v>
      </c>
      <c r="C17" s="199">
        <v>31000</v>
      </c>
      <c r="D17" s="199">
        <v>95700</v>
      </c>
    </row>
    <row r="18" spans="1:4" ht="126.75" customHeight="1">
      <c r="A18" s="2" t="s">
        <v>1142</v>
      </c>
      <c r="B18" s="135">
        <f t="shared" si="0"/>
        <v>2450</v>
      </c>
      <c r="C18" s="135">
        <v>1225</v>
      </c>
      <c r="D18" s="143">
        <v>1225</v>
      </c>
    </row>
    <row r="19" spans="1:4" ht="80.25" customHeight="1">
      <c r="A19" s="2" t="s">
        <v>786</v>
      </c>
      <c r="B19" s="135">
        <f t="shared" si="0"/>
        <v>30353.699999999997</v>
      </c>
      <c r="C19" s="135">
        <v>15245.4</v>
      </c>
      <c r="D19" s="143">
        <v>15108.3</v>
      </c>
    </row>
    <row r="20" spans="1:4" ht="48.75" customHeight="1">
      <c r="A20" s="198" t="s">
        <v>1143</v>
      </c>
      <c r="B20" s="143">
        <f t="shared" si="0"/>
        <v>6503.5</v>
      </c>
      <c r="C20" s="143">
        <v>0</v>
      </c>
      <c r="D20" s="143">
        <v>6503.5</v>
      </c>
    </row>
    <row r="21" ht="19.5" customHeight="1"/>
    <row r="22" spans="1:4" ht="18" customHeight="1">
      <c r="A22" s="243" t="s">
        <v>1144</v>
      </c>
      <c r="B22" s="243"/>
      <c r="C22" s="243"/>
      <c r="D22" s="244"/>
    </row>
  </sheetData>
  <sheetProtection/>
  <mergeCells count="14">
    <mergeCell ref="A1:D1"/>
    <mergeCell ref="A2:D2"/>
    <mergeCell ref="A3:D3"/>
    <mergeCell ref="A4:D4"/>
    <mergeCell ref="A5:D5"/>
    <mergeCell ref="A6:D6"/>
    <mergeCell ref="A22:D22"/>
    <mergeCell ref="A7:D7"/>
    <mergeCell ref="A8:D8"/>
    <mergeCell ref="A10:D10"/>
    <mergeCell ref="A12:A13"/>
    <mergeCell ref="B12:B13"/>
    <mergeCell ref="C12:D12"/>
    <mergeCell ref="A9:D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2020-10-16T04:45:24Z</cp:lastPrinted>
  <dcterms:created xsi:type="dcterms:W3CDTF">2003-10-27T11:59:24Z</dcterms:created>
  <dcterms:modified xsi:type="dcterms:W3CDTF">2020-10-16T06:16:34Z</dcterms:modified>
  <cp:category/>
  <cp:version/>
  <cp:contentType/>
  <cp:contentStatus/>
</cp:coreProperties>
</file>