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показатели" sheetId="1" r:id="rId1"/>
  </sheets>
  <definedNames>
    <definedName name="_xlnm.Print_Titles" localSheetId="0">'показатели'!$5:$5</definedName>
  </definedNames>
  <calcPr fullCalcOnLoad="1"/>
</workbook>
</file>

<file path=xl/sharedStrings.xml><?xml version="1.0" encoding="utf-8"?>
<sst xmlns="http://schemas.openxmlformats.org/spreadsheetml/2006/main" count="129" uniqueCount="127">
  <si>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</si>
  <si>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источника</t>
  </si>
  <si>
    <t>% исполнения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</si>
  <si>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</si>
  <si>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</si>
  <si>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</si>
  <si>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</si>
  <si>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</si>
  <si>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разделов, подразделов классификации расходов</t>
  </si>
  <si>
    <t>Государственная пошлина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</si>
  <si>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</si>
  <si>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</si>
  <si>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1001</t>
  </si>
  <si>
    <t>Пенсионное обеспечение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</si>
  <si>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</si>
  <si>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</si>
  <si>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БЕЗВОЗМЕЗДНЫЕ ПОСТУПЛЕНИЯ</t>
  </si>
  <si>
    <t>( тыс.руб.)</t>
  </si>
  <si>
    <t>ВСЕГО доходов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</si>
  <si>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</si>
  <si>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</si>
  <si>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</si>
  <si>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</si>
  <si>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</si>
  <si>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</si>
  <si>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</si>
  <si>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</si>
  <si>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</si>
  <si>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</si>
  <si>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</si>
  <si>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Телевидение и радиовещание</t>
  </si>
  <si>
    <t>РзПр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</si>
  <si>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</si>
  <si>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</si>
  <si>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</si>
  <si>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</si>
  <si>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</si>
  <si>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</si>
  <si>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</si>
  <si>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0702</t>
  </si>
  <si>
    <t>0707</t>
  </si>
  <si>
    <t>Другие вопросы в области образования</t>
  </si>
  <si>
    <t>0709</t>
  </si>
  <si>
    <t>Культура</t>
  </si>
  <si>
    <t>1000</t>
  </si>
  <si>
    <t>Социальное обеспечение населения</t>
  </si>
  <si>
    <t>1003</t>
  </si>
  <si>
    <t>1004</t>
  </si>
  <si>
    <t>1100</t>
  </si>
  <si>
    <t>0103</t>
  </si>
  <si>
    <t>ЖИЛИЩНО-КОММУНАЛЬНОЕ ХОЗЯЙСТВО</t>
  </si>
  <si>
    <t>0500</t>
  </si>
  <si>
    <t>Безвозмездные поступления от других бюджетов бюджетной системы Российской Федерации</t>
  </si>
  <si>
    <t>Другие общегосударственные вопросы</t>
  </si>
  <si>
    <t>Налоги, сборы и регулярные платежи за пользование природными ресурсами</t>
  </si>
  <si>
    <t>0409</t>
  </si>
  <si>
    <t>0405</t>
  </si>
  <si>
    <t>ОБРАЗОВАНИЕ</t>
  </si>
  <si>
    <t>Транспорт</t>
  </si>
  <si>
    <t>0408</t>
  </si>
  <si>
    <t>0111</t>
  </si>
  <si>
    <t>Жилищное хозяйство</t>
  </si>
  <si>
    <t>Коммунальное хозяйство</t>
  </si>
  <si>
    <t>0501</t>
  </si>
  <si>
    <t>0502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</si>
  <si>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</si>
  <si>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Сведения об исполнении бюджета муниципального района 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</si>
  <si>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</si>
  <si>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</si>
  <si>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0113</t>
  </si>
  <si>
    <t>НАЦИОНАЛЬНАЯ ОБОРОНА</t>
  </si>
  <si>
    <t>0200</t>
  </si>
  <si>
    <t>0203</t>
  </si>
  <si>
    <t xml:space="preserve">КУЛЬТУРА, КИНЕМАТОГРАФИЯ </t>
  </si>
  <si>
    <t>ФИЗИЧЕСКАЯ КУЛЬТУРА И СПОРТ</t>
  </si>
  <si>
    <t>Физическая культура</t>
  </si>
  <si>
    <t>1101</t>
  </si>
  <si>
    <t>СРЕДСТВА МАССОВОЙ ИНФОРМАЦИИ</t>
  </si>
  <si>
    <t>1200</t>
  </si>
  <si>
    <t>1201</t>
  </si>
  <si>
    <t>1202</t>
  </si>
  <si>
    <t>Дотации на выравнивание бюджетной обеспеченности бюджетам субъектов Российской Федерации и муниципальных образований</t>
  </si>
  <si>
    <t>1400</t>
  </si>
  <si>
    <t>1401</t>
  </si>
  <si>
    <t>1403</t>
  </si>
  <si>
    <t>Прочие межбюджетные трансферты общего характера</t>
  </si>
  <si>
    <t>Мобилизационная и вневойсковая подготовка</t>
  </si>
  <si>
    <t>Благоустройство</t>
  </si>
  <si>
    <t>0503</t>
  </si>
  <si>
    <t xml:space="preserve">                         субсидии</t>
  </si>
  <si>
    <t xml:space="preserve">                         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</si>
  <si>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</si>
  <si>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Налоги на товары (работы, услуги), реализуемые на территории российской Федерации</t>
  </si>
  <si>
    <t>Доходы от оказания платных услуг (работ) и компенсации затрат государства</t>
  </si>
  <si>
    <t>-</t>
  </si>
  <si>
    <t>Охрана семьи и детства</t>
  </si>
  <si>
    <t>НАЛОГОВЫЕ И НЕНАЛОГОВЫЕ ДОХОДЫ</t>
  </si>
  <si>
    <t xml:space="preserve">                         субвенции</t>
  </si>
  <si>
    <t>Прочие безвозмездные поступления</t>
  </si>
  <si>
    <t>0314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</si>
  <si>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</si>
  <si>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</si>
  <si>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0401</t>
  </si>
  <si>
    <t>Дорожное хозяйство (дорожные фонды)</t>
  </si>
  <si>
    <t>Дополнительное образование  детей</t>
  </si>
  <si>
    <t>0703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</si>
  <si>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</si>
  <si>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</si>
  <si>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Сельское хозяйство и рыболовство</t>
  </si>
  <si>
    <t>Налоги на имущество</t>
  </si>
  <si>
    <t>Обеспечение проведение выборов и референдумов</t>
  </si>
  <si>
    <t>0107</t>
  </si>
  <si>
    <t>ОХРАНА ОКРУЖАЮЩЕЙ СРЕДЫ</t>
  </si>
  <si>
    <t>Другие вопросы в области окружающей среды</t>
  </si>
  <si>
    <t>0600</t>
  </si>
  <si>
    <t>0605</t>
  </si>
  <si>
    <t>Исполнено за 1 квартал 2020 года</t>
  </si>
  <si>
    <t>0105</t>
  </si>
  <si>
    <t>Судебная система</t>
  </si>
  <si>
    <t>1102</t>
  </si>
  <si>
    <t>Массовый спорт</t>
  </si>
  <si>
    <t>Назначено на 2020 год</t>
  </si>
  <si>
    <t>План на 2020 год</t>
  </si>
  <si>
    <t>Всего исполнено за 1 квартал 2020 года</t>
  </si>
  <si>
    <t>в том числе:   дотации</t>
  </si>
  <si>
    <t>Мелеузовский район Республики Башкортостан по доходам и расходам за 1 квартал 2020 года</t>
  </si>
  <si>
    <t>Профицит бюджета - 26 144,7 тыс. рублей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</si>
</sst>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  <numFmt numFmtId="200" formatCode="#,##0.0"/>
  </numFmts>
  <fonts count="42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 vertical="top" wrapText="1"/>
    </xf>
    <xf numFmtId="200" fontId="2" fillId="32" borderId="10" xfId="0" applyNumberFormat="1" applyFont="1" applyFill="1" applyBorder="1" applyAlignment="1">
      <alignment horizontal="right" vertical="top" wrapText="1"/>
    </xf>
    <xf numFmtId="49" fontId="1" fillId="32" borderId="10" xfId="0" applyNumberFormat="1" applyFont="1" applyFill="1" applyBorder="1" applyAlignment="1">
      <alignment vertical="top" wrapText="1"/>
    </xf>
    <xf numFmtId="200" fontId="1" fillId="32" borderId="10" xfId="0" applyNumberFormat="1" applyFont="1" applyFill="1" applyBorder="1" applyAlignment="1">
      <alignment horizontal="right" vertical="top" wrapText="1"/>
    </xf>
    <xf numFmtId="200" fontId="1" fillId="32" borderId="10" xfId="0" applyNumberFormat="1" applyFont="1" applyFill="1" applyBorder="1" applyAlignment="1">
      <alignment horizontal="right" vertical="top"/>
    </xf>
    <xf numFmtId="1" fontId="1" fillId="0" borderId="0" xfId="0" applyNumberFormat="1" applyFont="1" applyFill="1" applyAlignment="1">
      <alignment wrapText="1"/>
    </xf>
    <xf numFmtId="200" fontId="2" fillId="32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186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vertical="top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186" fontId="1" fillId="32" borderId="10" xfId="0" applyNumberFormat="1" applyFont="1" applyFill="1" applyBorder="1" applyAlignment="1">
      <alignment horizontal="right" vertical="top" wrapText="1"/>
    </xf>
    <xf numFmtId="186" fontId="2" fillId="32" borderId="10" xfId="0" applyNumberFormat="1" applyFont="1" applyFill="1" applyBorder="1" applyAlignment="1">
      <alignment horizontal="right" vertical="top" wrapText="1"/>
    </xf>
    <xf numFmtId="200" fontId="2" fillId="32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7" fillId="32" borderId="12" xfId="0" applyFont="1" applyFill="1" applyBorder="1" applyAlignment="1">
      <alignment vertical="top"/>
    </xf>
    <xf numFmtId="0" fontId="7" fillId="32" borderId="13" xfId="0" applyFont="1" applyFill="1" applyBorder="1" applyAlignment="1">
      <alignment vertical="top"/>
    </xf>
    <xf numFmtId="0" fontId="3" fillId="32" borderId="12" xfId="0" applyFont="1" applyFill="1" applyBorder="1" applyAlignment="1">
      <alignment horizontal="justify" vertical="top" wrapText="1"/>
    </xf>
    <xf numFmtId="0" fontId="3" fillId="32" borderId="13" xfId="0" applyFont="1" applyFill="1" applyBorder="1" applyAlignment="1">
      <alignment horizontal="justify" vertical="top" wrapText="1"/>
    </xf>
    <xf numFmtId="0" fontId="1" fillId="32" borderId="12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vertical="top" wrapText="1"/>
    </xf>
    <xf numFmtId="0" fontId="3" fillId="32" borderId="12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wrapText="1"/>
    </xf>
    <xf numFmtId="0" fontId="2" fillId="32" borderId="13" xfId="0" applyFont="1" applyFill="1" applyBorder="1" applyAlignment="1">
      <alignment wrapText="1"/>
    </xf>
    <xf numFmtId="0" fontId="1" fillId="32" borderId="12" xfId="0" applyFont="1" applyFill="1" applyBorder="1" applyAlignment="1">
      <alignment wrapText="1"/>
    </xf>
    <xf numFmtId="0" fontId="1" fillId="32" borderId="13" xfId="0" applyFont="1" applyFill="1" applyBorder="1" applyAlignment="1">
      <alignment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1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4"/>
  <sheetViews>
    <sheetView tabSelected="1" zoomScalePageLayoutView="0" workbookViewId="0" topLeftCell="A61">
      <selection activeCell="A81" sqref="A81"/>
    </sheetView>
  </sheetViews>
  <sheetFormatPr defaultColWidth="9.00390625" defaultRowHeight="12.75"/>
  <cols>
    <col min="1" max="1" width="61.625" style="1" customWidth="1"/>
    <col min="2" max="2" width="8.875" style="1" customWidth="1"/>
    <col min="3" max="3" width="13.875" style="1" customWidth="1"/>
    <col min="4" max="4" width="13.75390625" style="1" customWidth="1"/>
    <col min="5" max="5" width="9.125" style="23" customWidth="1"/>
    <col min="6" max="6" width="9.625" style="1" bestFit="1" customWidth="1"/>
    <col min="7" max="16384" width="9.125" style="1" customWidth="1"/>
  </cols>
  <sheetData>
    <row r="1" spans="1:5" ht="16.5">
      <c r="A1" s="33" t="s">
        <v>66</v>
      </c>
      <c r="B1" s="33"/>
      <c r="C1" s="33"/>
      <c r="D1" s="33"/>
      <c r="E1" s="33"/>
    </row>
    <row r="2" spans="1:5" ht="16.5">
      <c r="A2" s="33" t="s">
        <v>125</v>
      </c>
      <c r="B2" s="33"/>
      <c r="C2" s="33"/>
      <c r="D2" s="33"/>
      <c r="E2" s="33"/>
    </row>
    <row r="3" spans="1:5" ht="16.5">
      <c r="A3" s="33"/>
      <c r="B3" s="33"/>
      <c r="C3" s="33"/>
      <c r="D3" s="33"/>
      <c r="E3" s="33"/>
    </row>
    <row r="4" spans="4:5" ht="16.5">
      <c r="D4" s="34" t="s">
        <v>17</v>
      </c>
      <c r="E4" s="34"/>
    </row>
    <row r="5" spans="1:5" s="4" customFormat="1" ht="69.75" customHeight="1">
      <c r="A5" s="35" t="s">
        <v>1</v>
      </c>
      <c r="B5" s="35"/>
      <c r="C5" s="30" t="s">
        <v>122</v>
      </c>
      <c r="D5" s="30" t="s">
        <v>123</v>
      </c>
      <c r="E5" s="30" t="s">
        <v>2</v>
      </c>
    </row>
    <row r="6" spans="1:5" s="4" customFormat="1" ht="18" customHeight="1">
      <c r="A6" s="36" t="s">
        <v>96</v>
      </c>
      <c r="B6" s="37"/>
      <c r="C6" s="29">
        <v>635207</v>
      </c>
      <c r="D6" s="29">
        <v>138521.6</v>
      </c>
      <c r="E6" s="29">
        <v>21.8</v>
      </c>
    </row>
    <row r="7" spans="1:5" s="4" customFormat="1" ht="18" customHeight="1">
      <c r="A7" s="38" t="s">
        <v>3</v>
      </c>
      <c r="B7" s="39"/>
      <c r="C7" s="12">
        <v>374530</v>
      </c>
      <c r="D7" s="12">
        <v>74542.9</v>
      </c>
      <c r="E7" s="24">
        <f aca="true" t="shared" si="0" ref="E7:E25">D7/C7*100</f>
        <v>19.90305182495394</v>
      </c>
    </row>
    <row r="8" spans="1:5" s="4" customFormat="1" ht="36" customHeight="1">
      <c r="A8" s="38" t="s">
        <v>92</v>
      </c>
      <c r="B8" s="39"/>
      <c r="C8" s="12">
        <v>20298</v>
      </c>
      <c r="D8" s="12">
        <v>4921.5</v>
      </c>
      <c r="E8" s="24">
        <f t="shared" si="0"/>
        <v>24.246231155778894</v>
      </c>
    </row>
    <row r="9" spans="1:5" s="4" customFormat="1" ht="18" customHeight="1">
      <c r="A9" s="40" t="s">
        <v>4</v>
      </c>
      <c r="B9" s="41"/>
      <c r="C9" s="12">
        <v>136746</v>
      </c>
      <c r="D9" s="12">
        <v>30853</v>
      </c>
      <c r="E9" s="24">
        <f t="shared" si="0"/>
        <v>22.56226873180934</v>
      </c>
    </row>
    <row r="10" spans="1:5" s="4" customFormat="1" ht="18" customHeight="1">
      <c r="A10" s="40" t="s">
        <v>109</v>
      </c>
      <c r="B10" s="41"/>
      <c r="C10" s="12">
        <v>11637</v>
      </c>
      <c r="D10" s="12">
        <v>2402.7</v>
      </c>
      <c r="E10" s="24">
        <f t="shared" si="0"/>
        <v>20.64707398814127</v>
      </c>
    </row>
    <row r="11" spans="1:5" s="4" customFormat="1" ht="36.75" customHeight="1">
      <c r="A11" s="40" t="s">
        <v>54</v>
      </c>
      <c r="B11" s="41"/>
      <c r="C11" s="12">
        <v>1176</v>
      </c>
      <c r="D11" s="12">
        <v>70.1</v>
      </c>
      <c r="E11" s="24">
        <f t="shared" si="0"/>
        <v>5.960884353741496</v>
      </c>
    </row>
    <row r="12" spans="1:5" s="4" customFormat="1" ht="18" customHeight="1">
      <c r="A12" s="42" t="s">
        <v>9</v>
      </c>
      <c r="B12" s="43"/>
      <c r="C12" s="12">
        <v>10917</v>
      </c>
      <c r="D12" s="12">
        <v>2444.9</v>
      </c>
      <c r="E12" s="24">
        <f t="shared" si="0"/>
        <v>22.39534670697078</v>
      </c>
    </row>
    <row r="13" spans="1:5" s="4" customFormat="1" ht="36" customHeight="1">
      <c r="A13" s="38" t="s">
        <v>11</v>
      </c>
      <c r="B13" s="39"/>
      <c r="C13" s="12">
        <v>56527</v>
      </c>
      <c r="D13" s="12">
        <v>15361.9</v>
      </c>
      <c r="E13" s="24">
        <f t="shared" si="0"/>
        <v>27.17621667521715</v>
      </c>
    </row>
    <row r="14" spans="1:5" s="4" customFormat="1" ht="18" customHeight="1">
      <c r="A14" s="40" t="s">
        <v>5</v>
      </c>
      <c r="B14" s="41"/>
      <c r="C14" s="12">
        <v>2270</v>
      </c>
      <c r="D14" s="12">
        <v>2658.8</v>
      </c>
      <c r="E14" s="24">
        <f t="shared" si="0"/>
        <v>117.12775330396477</v>
      </c>
    </row>
    <row r="15" spans="1:5" s="4" customFormat="1" ht="36.75" customHeight="1">
      <c r="A15" s="40" t="s">
        <v>93</v>
      </c>
      <c r="B15" s="41"/>
      <c r="C15" s="12">
        <v>525</v>
      </c>
      <c r="D15" s="12">
        <v>254.9</v>
      </c>
      <c r="E15" s="24">
        <f t="shared" si="0"/>
        <v>48.55238095238095</v>
      </c>
    </row>
    <row r="16" spans="1:5" s="4" customFormat="1" ht="18" customHeight="1">
      <c r="A16" s="38" t="s">
        <v>10</v>
      </c>
      <c r="B16" s="39"/>
      <c r="C16" s="12">
        <v>18850</v>
      </c>
      <c r="D16" s="12">
        <v>4267.3</v>
      </c>
      <c r="E16" s="24">
        <f t="shared" si="0"/>
        <v>22.63819628647215</v>
      </c>
    </row>
    <row r="17" spans="1:5" s="4" customFormat="1" ht="18" customHeight="1">
      <c r="A17" s="42" t="s">
        <v>6</v>
      </c>
      <c r="B17" s="43"/>
      <c r="C17" s="12">
        <v>30</v>
      </c>
      <c r="D17" s="12">
        <v>548.9</v>
      </c>
      <c r="E17" s="24">
        <f t="shared" si="0"/>
        <v>1829.6666666666667</v>
      </c>
    </row>
    <row r="18" spans="1:5" s="4" customFormat="1" ht="18" customHeight="1">
      <c r="A18" s="42" t="s">
        <v>7</v>
      </c>
      <c r="B18" s="43"/>
      <c r="C18" s="12">
        <v>1701</v>
      </c>
      <c r="D18" s="24">
        <v>194.7</v>
      </c>
      <c r="E18" s="24">
        <f t="shared" si="0"/>
        <v>11.446208112874778</v>
      </c>
    </row>
    <row r="19" spans="1:5" s="4" customFormat="1" ht="18" customHeight="1">
      <c r="A19" s="46" t="s">
        <v>16</v>
      </c>
      <c r="B19" s="47"/>
      <c r="C19" s="26">
        <f>C20+C27+C25+C26</f>
        <v>1191410.4</v>
      </c>
      <c r="D19" s="26">
        <f>D20+D27+D25+D26</f>
        <v>241905.29999999996</v>
      </c>
      <c r="E19" s="25">
        <f t="shared" si="0"/>
        <v>20.304111832497014</v>
      </c>
    </row>
    <row r="20" spans="1:5" s="4" customFormat="1" ht="18" customHeight="1">
      <c r="A20" s="48" t="s">
        <v>52</v>
      </c>
      <c r="B20" s="49"/>
      <c r="C20" s="12">
        <f>C21+C22+C23+C24</f>
        <v>1190536.4</v>
      </c>
      <c r="D20" s="12">
        <f>D21+D22+D23+D24</f>
        <v>253359.99999999997</v>
      </c>
      <c r="E20" s="24">
        <f t="shared" si="0"/>
        <v>21.281163683865522</v>
      </c>
    </row>
    <row r="21" spans="1:5" s="4" customFormat="1" ht="18" customHeight="1">
      <c r="A21" s="40" t="s">
        <v>124</v>
      </c>
      <c r="B21" s="41"/>
      <c r="C21" s="12">
        <v>118176.5</v>
      </c>
      <c r="D21" s="12">
        <v>29544</v>
      </c>
      <c r="E21" s="24">
        <f t="shared" si="0"/>
        <v>24.9998942260094</v>
      </c>
    </row>
    <row r="22" spans="1:5" s="4" customFormat="1" ht="18" customHeight="1">
      <c r="A22" s="40" t="s">
        <v>89</v>
      </c>
      <c r="B22" s="41"/>
      <c r="C22" s="12">
        <v>251457.4</v>
      </c>
      <c r="D22" s="12">
        <v>25889.9</v>
      </c>
      <c r="E22" s="24">
        <f t="shared" si="0"/>
        <v>10.295938795199506</v>
      </c>
    </row>
    <row r="23" spans="1:5" s="4" customFormat="1" ht="18" customHeight="1">
      <c r="A23" s="40" t="s">
        <v>97</v>
      </c>
      <c r="B23" s="41"/>
      <c r="C23" s="12">
        <v>806254.5</v>
      </c>
      <c r="D23" s="12">
        <v>194823.8</v>
      </c>
      <c r="E23" s="24">
        <f>D23/C23*100</f>
        <v>24.16405737890455</v>
      </c>
    </row>
    <row r="24" spans="1:5" s="4" customFormat="1" ht="18" customHeight="1">
      <c r="A24" s="40" t="s">
        <v>90</v>
      </c>
      <c r="B24" s="41"/>
      <c r="C24" s="12">
        <v>14648</v>
      </c>
      <c r="D24" s="12">
        <v>3102.3</v>
      </c>
      <c r="E24" s="24">
        <f t="shared" si="0"/>
        <v>21.179000546149645</v>
      </c>
    </row>
    <row r="25" spans="1:5" s="4" customFormat="1" ht="18" customHeight="1">
      <c r="A25" s="40" t="s">
        <v>98</v>
      </c>
      <c r="B25" s="41"/>
      <c r="C25" s="12">
        <v>874</v>
      </c>
      <c r="D25" s="12">
        <v>39.5</v>
      </c>
      <c r="E25" s="24">
        <f t="shared" si="0"/>
        <v>4.519450800915332</v>
      </c>
    </row>
    <row r="26" spans="1:5" s="4" customFormat="1" ht="81.75" customHeight="1">
      <c r="A26" s="40" t="s">
        <v>91</v>
      </c>
      <c r="B26" s="41"/>
      <c r="C26" s="12">
        <v>0</v>
      </c>
      <c r="D26" s="12">
        <v>47.8</v>
      </c>
      <c r="E26" s="24" t="s">
        <v>94</v>
      </c>
    </row>
    <row r="27" spans="1:5" s="4" customFormat="1" ht="51" customHeight="1">
      <c r="A27" s="40" t="s">
        <v>65</v>
      </c>
      <c r="B27" s="41"/>
      <c r="C27" s="12">
        <v>0</v>
      </c>
      <c r="D27" s="12">
        <v>-11542</v>
      </c>
      <c r="E27" s="24" t="s">
        <v>94</v>
      </c>
    </row>
    <row r="28" spans="1:5" s="4" customFormat="1" ht="15.75" customHeight="1">
      <c r="A28" s="44" t="s">
        <v>18</v>
      </c>
      <c r="B28" s="45"/>
      <c r="C28" s="10">
        <f>C19+C6</f>
        <v>1826617.4</v>
      </c>
      <c r="D28" s="10">
        <f>D19+D6</f>
        <v>380426.89999999997</v>
      </c>
      <c r="E28" s="25">
        <f>D28/C28*100</f>
        <v>20.826851862902434</v>
      </c>
    </row>
    <row r="29" spans="1:5" s="4" customFormat="1" ht="9" customHeight="1">
      <c r="A29" s="31"/>
      <c r="B29" s="32"/>
      <c r="C29" s="10"/>
      <c r="D29" s="10"/>
      <c r="E29" s="25"/>
    </row>
    <row r="30" spans="1:5" s="4" customFormat="1" ht="32.25" customHeight="1">
      <c r="A30" s="27" t="s">
        <v>8</v>
      </c>
      <c r="B30" s="27" t="s">
        <v>31</v>
      </c>
      <c r="C30" s="27" t="s">
        <v>121</v>
      </c>
      <c r="D30" s="27" t="s">
        <v>116</v>
      </c>
      <c r="E30" s="28" t="s">
        <v>2</v>
      </c>
    </row>
    <row r="31" spans="1:5" s="3" customFormat="1" ht="16.5">
      <c r="A31" s="8" t="s">
        <v>32</v>
      </c>
      <c r="B31" s="9" t="s">
        <v>19</v>
      </c>
      <c r="C31" s="10">
        <f>C32+C33+C36+C37+C35+C34</f>
        <v>143651.2</v>
      </c>
      <c r="D31" s="10">
        <f>D32+D33+D36+D37+D35</f>
        <v>16808</v>
      </c>
      <c r="E31" s="10">
        <f aca="true" t="shared" si="1" ref="E31:E42">D31/C31*100</f>
        <v>11.700563587356038</v>
      </c>
    </row>
    <row r="32" spans="1:5" s="3" customFormat="1" ht="51.75" customHeight="1">
      <c r="A32" s="7" t="s">
        <v>14</v>
      </c>
      <c r="B32" s="11" t="s">
        <v>49</v>
      </c>
      <c r="C32" s="12">
        <v>4747</v>
      </c>
      <c r="D32" s="13">
        <v>850.6</v>
      </c>
      <c r="E32" s="12">
        <f t="shared" si="1"/>
        <v>17.918685485569835</v>
      </c>
    </row>
    <row r="33" spans="1:5" s="2" customFormat="1" ht="54" customHeight="1">
      <c r="A33" s="7" t="s">
        <v>0</v>
      </c>
      <c r="B33" s="11" t="s">
        <v>33</v>
      </c>
      <c r="C33" s="12">
        <v>102039</v>
      </c>
      <c r="D33" s="12">
        <v>12000</v>
      </c>
      <c r="E33" s="12">
        <f t="shared" si="1"/>
        <v>11.760209331726104</v>
      </c>
    </row>
    <row r="34" spans="1:5" s="2" customFormat="1" ht="18.75" customHeight="1">
      <c r="A34" s="7" t="s">
        <v>118</v>
      </c>
      <c r="B34" s="11" t="s">
        <v>117</v>
      </c>
      <c r="C34" s="12">
        <v>31</v>
      </c>
      <c r="D34" s="12"/>
      <c r="E34" s="12"/>
    </row>
    <row r="35" spans="1:5" s="2" customFormat="1" ht="19.5" customHeight="1">
      <c r="A35" s="7" t="s">
        <v>110</v>
      </c>
      <c r="B35" s="11" t="s">
        <v>111</v>
      </c>
      <c r="C35" s="12">
        <v>2600</v>
      </c>
      <c r="D35" s="12"/>
      <c r="E35" s="12"/>
    </row>
    <row r="36" spans="1:5" s="2" customFormat="1" ht="16.5">
      <c r="A36" s="7" t="s">
        <v>28</v>
      </c>
      <c r="B36" s="11" t="s">
        <v>60</v>
      </c>
      <c r="C36" s="12">
        <v>800</v>
      </c>
      <c r="D36" s="12">
        <v>0</v>
      </c>
      <c r="E36" s="12">
        <f t="shared" si="1"/>
        <v>0</v>
      </c>
    </row>
    <row r="37" spans="1:5" s="2" customFormat="1" ht="16.5">
      <c r="A37" s="7" t="s">
        <v>53</v>
      </c>
      <c r="B37" s="11" t="s">
        <v>69</v>
      </c>
      <c r="C37" s="12">
        <v>33434.2</v>
      </c>
      <c r="D37" s="12">
        <v>3957.4</v>
      </c>
      <c r="E37" s="12">
        <f t="shared" si="1"/>
        <v>11.836383104725103</v>
      </c>
    </row>
    <row r="38" spans="1:5" s="3" customFormat="1" ht="16.5">
      <c r="A38" s="8" t="s">
        <v>70</v>
      </c>
      <c r="B38" s="9" t="s">
        <v>71</v>
      </c>
      <c r="C38" s="10">
        <f>C39</f>
        <v>2021.2</v>
      </c>
      <c r="D38" s="10">
        <f>D39</f>
        <v>505.3</v>
      </c>
      <c r="E38" s="10">
        <f t="shared" si="1"/>
        <v>25</v>
      </c>
    </row>
    <row r="39" spans="1:5" s="2" customFormat="1" ht="16.5">
      <c r="A39" s="7" t="s">
        <v>86</v>
      </c>
      <c r="B39" s="11" t="s">
        <v>72</v>
      </c>
      <c r="C39" s="12">
        <v>2021.2</v>
      </c>
      <c r="D39" s="12">
        <v>505.3</v>
      </c>
      <c r="E39" s="12">
        <f t="shared" si="1"/>
        <v>25</v>
      </c>
    </row>
    <row r="40" spans="1:5" s="3" customFormat="1" ht="33" customHeight="1">
      <c r="A40" s="8" t="s">
        <v>34</v>
      </c>
      <c r="B40" s="9" t="s">
        <v>35</v>
      </c>
      <c r="C40" s="10">
        <f>C41+C42</f>
        <v>4498</v>
      </c>
      <c r="D40" s="10">
        <f>D41+D42</f>
        <v>613.2</v>
      </c>
      <c r="E40" s="10">
        <f t="shared" si="1"/>
        <v>13.632725655847045</v>
      </c>
    </row>
    <row r="41" spans="1:5" s="2" customFormat="1" ht="49.5">
      <c r="A41" s="7" t="s">
        <v>68</v>
      </c>
      <c r="B41" s="11" t="s">
        <v>67</v>
      </c>
      <c r="C41" s="12">
        <v>4498</v>
      </c>
      <c r="D41" s="12">
        <v>613.2</v>
      </c>
      <c r="E41" s="12">
        <f t="shared" si="1"/>
        <v>13.632725655847045</v>
      </c>
    </row>
    <row r="42" spans="1:5" s="2" customFormat="1" ht="30.75" customHeight="1" hidden="1">
      <c r="A42" s="7" t="s">
        <v>100</v>
      </c>
      <c r="B42" s="11" t="s">
        <v>99</v>
      </c>
      <c r="C42" s="12"/>
      <c r="D42" s="12">
        <v>0</v>
      </c>
      <c r="E42" s="12" t="e">
        <f t="shared" si="1"/>
        <v>#DIV/0!</v>
      </c>
    </row>
    <row r="43" spans="1:5" s="3" customFormat="1" ht="16.5">
      <c r="A43" s="8" t="s">
        <v>36</v>
      </c>
      <c r="B43" s="9" t="s">
        <v>37</v>
      </c>
      <c r="C43" s="10">
        <f>C47+C48+C45+C46+C44</f>
        <v>152649.3</v>
      </c>
      <c r="D43" s="10">
        <f>D47+D48+D45+D46+D44</f>
        <v>5152.5</v>
      </c>
      <c r="E43" s="10">
        <f aca="true" t="shared" si="2" ref="E43:E54">D43/C43*100</f>
        <v>3.3753839683509854</v>
      </c>
    </row>
    <row r="44" spans="1:5" s="2" customFormat="1" ht="0.75" customHeight="1">
      <c r="A44" s="7" t="s">
        <v>101</v>
      </c>
      <c r="B44" s="11" t="s">
        <v>102</v>
      </c>
      <c r="C44" s="12"/>
      <c r="D44" s="12">
        <v>0</v>
      </c>
      <c r="E44" s="12" t="e">
        <f t="shared" si="2"/>
        <v>#DIV/0!</v>
      </c>
    </row>
    <row r="45" spans="1:5" s="2" customFormat="1" ht="16.5">
      <c r="A45" s="7" t="s">
        <v>108</v>
      </c>
      <c r="B45" s="11" t="s">
        <v>56</v>
      </c>
      <c r="C45" s="12">
        <v>15732.8</v>
      </c>
      <c r="D45" s="12">
        <v>706</v>
      </c>
      <c r="E45" s="12">
        <f t="shared" si="2"/>
        <v>4.48744025221194</v>
      </c>
    </row>
    <row r="46" spans="1:5" s="2" customFormat="1" ht="16.5">
      <c r="A46" s="7" t="s">
        <v>58</v>
      </c>
      <c r="B46" s="11" t="s">
        <v>59</v>
      </c>
      <c r="C46" s="12">
        <v>422</v>
      </c>
      <c r="D46" s="12">
        <v>0</v>
      </c>
      <c r="E46" s="12">
        <f t="shared" si="2"/>
        <v>0</v>
      </c>
    </row>
    <row r="47" spans="1:5" s="2" customFormat="1" ht="16.5">
      <c r="A47" s="7" t="s">
        <v>103</v>
      </c>
      <c r="B47" s="11" t="s">
        <v>55</v>
      </c>
      <c r="C47" s="12">
        <v>110476.4</v>
      </c>
      <c r="D47" s="12">
        <v>3710</v>
      </c>
      <c r="E47" s="12">
        <f t="shared" si="2"/>
        <v>3.3581832862041123</v>
      </c>
    </row>
    <row r="48" spans="1:5" s="2" customFormat="1" ht="21" customHeight="1">
      <c r="A48" s="7" t="s">
        <v>38</v>
      </c>
      <c r="B48" s="11" t="s">
        <v>15</v>
      </c>
      <c r="C48" s="12">
        <v>26018.1</v>
      </c>
      <c r="D48" s="12">
        <v>736.5</v>
      </c>
      <c r="E48" s="12">
        <f t="shared" si="2"/>
        <v>2.8307216899004928</v>
      </c>
    </row>
    <row r="49" spans="1:5" s="2" customFormat="1" ht="16.5" customHeight="1">
      <c r="A49" s="8" t="s">
        <v>50</v>
      </c>
      <c r="B49" s="9" t="s">
        <v>51</v>
      </c>
      <c r="C49" s="10">
        <f>C50+C51+C52</f>
        <v>192382.6</v>
      </c>
      <c r="D49" s="10">
        <f>D50+D51+D52</f>
        <v>8425.5</v>
      </c>
      <c r="E49" s="10">
        <f t="shared" si="2"/>
        <v>4.379554076096278</v>
      </c>
    </row>
    <row r="50" spans="1:5" s="2" customFormat="1" ht="19.5" customHeight="1">
      <c r="A50" s="7" t="s">
        <v>61</v>
      </c>
      <c r="B50" s="11" t="s">
        <v>63</v>
      </c>
      <c r="C50" s="12">
        <v>3884</v>
      </c>
      <c r="D50" s="12">
        <v>266.7</v>
      </c>
      <c r="E50" s="12">
        <f t="shared" si="2"/>
        <v>6.866632337796085</v>
      </c>
    </row>
    <row r="51" spans="1:5" s="2" customFormat="1" ht="18" customHeight="1">
      <c r="A51" s="7" t="s">
        <v>62</v>
      </c>
      <c r="B51" s="11" t="s">
        <v>64</v>
      </c>
      <c r="C51" s="12">
        <v>71007.5</v>
      </c>
      <c r="D51" s="12">
        <v>570</v>
      </c>
      <c r="E51" s="12">
        <f t="shared" si="2"/>
        <v>0.8027321057634756</v>
      </c>
    </row>
    <row r="52" spans="1:5" s="2" customFormat="1" ht="18" customHeight="1">
      <c r="A52" s="7" t="s">
        <v>87</v>
      </c>
      <c r="B52" s="11" t="s">
        <v>88</v>
      </c>
      <c r="C52" s="12">
        <v>117491.1</v>
      </c>
      <c r="D52" s="12">
        <v>7588.8</v>
      </c>
      <c r="E52" s="12">
        <f t="shared" si="2"/>
        <v>6.459042429596796</v>
      </c>
    </row>
    <row r="53" spans="1:5" s="3" customFormat="1" ht="16.5">
      <c r="A53" s="8" t="s">
        <v>112</v>
      </c>
      <c r="B53" s="9" t="s">
        <v>114</v>
      </c>
      <c r="C53" s="10">
        <f>C54</f>
        <v>8365</v>
      </c>
      <c r="D53" s="10">
        <f>D54</f>
        <v>841.3</v>
      </c>
      <c r="E53" s="10">
        <f t="shared" si="2"/>
        <v>10.057381948595337</v>
      </c>
    </row>
    <row r="54" spans="1:5" s="2" customFormat="1" ht="18" customHeight="1">
      <c r="A54" s="7" t="s">
        <v>113</v>
      </c>
      <c r="B54" s="11" t="s">
        <v>115</v>
      </c>
      <c r="C54" s="12">
        <v>8365</v>
      </c>
      <c r="D54" s="12">
        <v>841.3</v>
      </c>
      <c r="E54" s="12">
        <f t="shared" si="2"/>
        <v>10.057381948595337</v>
      </c>
    </row>
    <row r="55" spans="1:9" s="2" customFormat="1" ht="17.25" customHeight="1">
      <c r="A55" s="8" t="s">
        <v>57</v>
      </c>
      <c r="B55" s="9" t="s">
        <v>20</v>
      </c>
      <c r="C55" s="10">
        <f>C60+C59+C57+C56+C58</f>
        <v>1178295.9000000001</v>
      </c>
      <c r="D55" s="10">
        <f>D60+D59+D57+D56+D58</f>
        <v>250236.5</v>
      </c>
      <c r="E55" s="10">
        <f aca="true" t="shared" si="3" ref="E55:E60">D55/C55*100</f>
        <v>21.2371527389682</v>
      </c>
      <c r="I55" s="14"/>
    </row>
    <row r="56" spans="1:5" s="2" customFormat="1" ht="16.5">
      <c r="A56" s="7" t="s">
        <v>24</v>
      </c>
      <c r="B56" s="11" t="s">
        <v>21</v>
      </c>
      <c r="C56" s="13">
        <v>397017.3</v>
      </c>
      <c r="D56" s="12">
        <v>84153.6</v>
      </c>
      <c r="E56" s="12">
        <f t="shared" si="3"/>
        <v>21.196456678336183</v>
      </c>
    </row>
    <row r="57" spans="1:5" s="2" customFormat="1" ht="16.5">
      <c r="A57" s="7" t="s">
        <v>25</v>
      </c>
      <c r="B57" s="11" t="s">
        <v>39</v>
      </c>
      <c r="C57" s="12">
        <v>598968.3</v>
      </c>
      <c r="D57" s="12">
        <v>122869.1</v>
      </c>
      <c r="E57" s="12">
        <f t="shared" si="3"/>
        <v>20.513456221305866</v>
      </c>
    </row>
    <row r="58" spans="1:5" s="2" customFormat="1" ht="16.5">
      <c r="A58" s="7" t="s">
        <v>104</v>
      </c>
      <c r="B58" s="11" t="s">
        <v>105</v>
      </c>
      <c r="C58" s="12">
        <v>106661.3</v>
      </c>
      <c r="D58" s="12">
        <v>33426.2</v>
      </c>
      <c r="E58" s="12">
        <f t="shared" si="3"/>
        <v>31.33863922528602</v>
      </c>
    </row>
    <row r="59" spans="1:5" s="2" customFormat="1" ht="16.5">
      <c r="A59" s="7" t="s">
        <v>106</v>
      </c>
      <c r="B59" s="11" t="s">
        <v>40</v>
      </c>
      <c r="C59" s="12">
        <v>35777</v>
      </c>
      <c r="D59" s="12">
        <v>3112</v>
      </c>
      <c r="E59" s="12">
        <f t="shared" si="3"/>
        <v>8.69832574000056</v>
      </c>
    </row>
    <row r="60" spans="1:5" s="2" customFormat="1" ht="16.5">
      <c r="A60" s="7" t="s">
        <v>41</v>
      </c>
      <c r="B60" s="11" t="s">
        <v>42</v>
      </c>
      <c r="C60" s="12">
        <v>39872</v>
      </c>
      <c r="D60" s="12">
        <v>6675.6</v>
      </c>
      <c r="E60" s="12">
        <f t="shared" si="3"/>
        <v>16.74257624398074</v>
      </c>
    </row>
    <row r="61" spans="1:5" s="2" customFormat="1" ht="16.5">
      <c r="A61" s="8" t="s">
        <v>73</v>
      </c>
      <c r="B61" s="9" t="s">
        <v>22</v>
      </c>
      <c r="C61" s="10">
        <f>C62</f>
        <v>97895.3</v>
      </c>
      <c r="D61" s="10">
        <f>D62</f>
        <v>26785.6</v>
      </c>
      <c r="E61" s="10">
        <f>E62</f>
        <v>27.361477006557006</v>
      </c>
    </row>
    <row r="62" spans="1:5" s="2" customFormat="1" ht="16.5">
      <c r="A62" s="7" t="s">
        <v>43</v>
      </c>
      <c r="B62" s="11" t="s">
        <v>23</v>
      </c>
      <c r="C62" s="12">
        <v>97895.3</v>
      </c>
      <c r="D62" s="12">
        <v>26785.6</v>
      </c>
      <c r="E62" s="12">
        <f aca="true" t="shared" si="4" ref="E62:E76">D62/C62*100</f>
        <v>27.361477006557006</v>
      </c>
    </row>
    <row r="63" spans="1:5" s="3" customFormat="1" ht="16.5">
      <c r="A63" s="8" t="s">
        <v>27</v>
      </c>
      <c r="B63" s="9" t="s">
        <v>44</v>
      </c>
      <c r="C63" s="15">
        <f>C64+C65+C66</f>
        <v>112656.5</v>
      </c>
      <c r="D63" s="15">
        <f>D64+D65+D66</f>
        <v>14820.1</v>
      </c>
      <c r="E63" s="10">
        <f t="shared" si="4"/>
        <v>13.155121985859672</v>
      </c>
    </row>
    <row r="64" spans="1:5" s="3" customFormat="1" ht="16.5">
      <c r="A64" s="7" t="s">
        <v>13</v>
      </c>
      <c r="B64" s="11" t="s">
        <v>12</v>
      </c>
      <c r="C64" s="12">
        <v>578</v>
      </c>
      <c r="D64" s="12">
        <v>136.5</v>
      </c>
      <c r="E64" s="12">
        <f t="shared" si="4"/>
        <v>23.6159169550173</v>
      </c>
    </row>
    <row r="65" spans="1:5" s="2" customFormat="1" ht="16.5">
      <c r="A65" s="7" t="s">
        <v>45</v>
      </c>
      <c r="B65" s="11" t="s">
        <v>46</v>
      </c>
      <c r="C65" s="12">
        <v>8100.6</v>
      </c>
      <c r="D65" s="12"/>
      <c r="E65" s="12">
        <f t="shared" si="4"/>
        <v>0</v>
      </c>
    </row>
    <row r="66" spans="1:5" s="2" customFormat="1" ht="16.5" customHeight="1">
      <c r="A66" s="7" t="s">
        <v>95</v>
      </c>
      <c r="B66" s="11" t="s">
        <v>47</v>
      </c>
      <c r="C66" s="12">
        <v>103977.9</v>
      </c>
      <c r="D66" s="12">
        <v>14683.6</v>
      </c>
      <c r="E66" s="12">
        <f t="shared" si="4"/>
        <v>14.121847046343502</v>
      </c>
    </row>
    <row r="67" spans="1:5" s="3" customFormat="1" ht="19.5" customHeight="1">
      <c r="A67" s="8" t="s">
        <v>74</v>
      </c>
      <c r="B67" s="9" t="s">
        <v>48</v>
      </c>
      <c r="C67" s="10">
        <f>C68+C69</f>
        <v>57416.1</v>
      </c>
      <c r="D67" s="10">
        <f>D68+D69</f>
        <v>12485.3</v>
      </c>
      <c r="E67" s="10">
        <f t="shared" si="4"/>
        <v>21.745294438319565</v>
      </c>
    </row>
    <row r="68" spans="1:5" s="2" customFormat="1" ht="17.25" customHeight="1">
      <c r="A68" s="7" t="s">
        <v>75</v>
      </c>
      <c r="B68" s="11" t="s">
        <v>76</v>
      </c>
      <c r="C68" s="12">
        <v>57071</v>
      </c>
      <c r="D68" s="12">
        <v>12485.3</v>
      </c>
      <c r="E68" s="12">
        <f t="shared" si="4"/>
        <v>21.87678505720944</v>
      </c>
    </row>
    <row r="69" spans="1:5" s="2" customFormat="1" ht="17.25" customHeight="1">
      <c r="A69" s="7" t="s">
        <v>120</v>
      </c>
      <c r="B69" s="11" t="s">
        <v>119</v>
      </c>
      <c r="C69" s="12">
        <v>345.1</v>
      </c>
      <c r="D69" s="12"/>
      <c r="E69" s="12">
        <f t="shared" si="4"/>
        <v>0</v>
      </c>
    </row>
    <row r="70" spans="1:5" s="3" customFormat="1" ht="19.5" customHeight="1">
      <c r="A70" s="8" t="s">
        <v>77</v>
      </c>
      <c r="B70" s="9" t="s">
        <v>78</v>
      </c>
      <c r="C70" s="10">
        <f>C71+C72</f>
        <v>4507</v>
      </c>
      <c r="D70" s="10">
        <f>D71+D72</f>
        <v>583.3</v>
      </c>
      <c r="E70" s="10">
        <f t="shared" si="4"/>
        <v>12.942090082094518</v>
      </c>
    </row>
    <row r="71" spans="1:5" s="2" customFormat="1" ht="18.75" customHeight="1">
      <c r="A71" s="7" t="s">
        <v>30</v>
      </c>
      <c r="B71" s="11" t="s">
        <v>79</v>
      </c>
      <c r="C71" s="12">
        <v>3500</v>
      </c>
      <c r="D71" s="12">
        <v>583.3</v>
      </c>
      <c r="E71" s="12">
        <f t="shared" si="4"/>
        <v>16.665714285714284</v>
      </c>
    </row>
    <row r="72" spans="1:5" s="2" customFormat="1" ht="17.25" customHeight="1">
      <c r="A72" s="7" t="s">
        <v>26</v>
      </c>
      <c r="B72" s="11" t="s">
        <v>80</v>
      </c>
      <c r="C72" s="12">
        <v>1007</v>
      </c>
      <c r="D72" s="12"/>
      <c r="E72" s="12">
        <f t="shared" si="4"/>
        <v>0</v>
      </c>
    </row>
    <row r="73" spans="1:5" s="2" customFormat="1" ht="49.5" customHeight="1">
      <c r="A73" s="8" t="s">
        <v>107</v>
      </c>
      <c r="B73" s="9" t="s">
        <v>82</v>
      </c>
      <c r="C73" s="10">
        <f>C74+C75</f>
        <v>67862</v>
      </c>
      <c r="D73" s="10">
        <f>D74+D75</f>
        <v>17025.6</v>
      </c>
      <c r="E73" s="10">
        <f t="shared" si="4"/>
        <v>25.088562081872034</v>
      </c>
    </row>
    <row r="74" spans="1:5" s="2" customFormat="1" ht="50.25" customHeight="1">
      <c r="A74" s="7" t="s">
        <v>81</v>
      </c>
      <c r="B74" s="11" t="s">
        <v>83</v>
      </c>
      <c r="C74" s="12">
        <v>66395</v>
      </c>
      <c r="D74" s="12">
        <v>17025.6</v>
      </c>
      <c r="E74" s="12">
        <f t="shared" si="4"/>
        <v>25.6428947962949</v>
      </c>
    </row>
    <row r="75" spans="1:5" s="2" customFormat="1" ht="20.25" customHeight="1">
      <c r="A75" s="7" t="s">
        <v>85</v>
      </c>
      <c r="B75" s="11" t="s">
        <v>84</v>
      </c>
      <c r="C75" s="12">
        <v>1467</v>
      </c>
      <c r="D75" s="12">
        <v>0</v>
      </c>
      <c r="E75" s="12">
        <f t="shared" si="4"/>
        <v>0</v>
      </c>
    </row>
    <row r="76" spans="1:5" s="3" customFormat="1" ht="16.5">
      <c r="A76" s="8" t="s">
        <v>29</v>
      </c>
      <c r="B76" s="9"/>
      <c r="C76" s="15">
        <f>C73+C63+C61+C55+C43+C40+C31+C49+C70+C67+C38+C53</f>
        <v>2022200.1000000003</v>
      </c>
      <c r="D76" s="15">
        <f>D73+D63+D61+D55+D43+D40+D31+D49+D70+D67+D38+D53</f>
        <v>354282.19999999995</v>
      </c>
      <c r="E76" s="10">
        <f t="shared" si="4"/>
        <v>17.519641107722222</v>
      </c>
    </row>
    <row r="77" spans="1:6" ht="16.5">
      <c r="A77" s="5"/>
      <c r="B77" s="16"/>
      <c r="C77" s="17"/>
      <c r="D77" s="17"/>
      <c r="E77" s="17"/>
      <c r="F77" s="18"/>
    </row>
    <row r="78" spans="1:5" s="53" customFormat="1" ht="16.5">
      <c r="A78" s="50" t="s">
        <v>126</v>
      </c>
      <c r="B78" s="51"/>
      <c r="C78" s="51"/>
      <c r="D78" s="51"/>
      <c r="E78" s="52"/>
    </row>
    <row r="79" spans="1:5" s="2" customFormat="1" ht="16.5">
      <c r="A79" s="5"/>
      <c r="B79" s="6"/>
      <c r="C79" s="6"/>
      <c r="D79" s="6"/>
      <c r="E79" s="19"/>
    </row>
    <row r="80" spans="1:5" s="2" customFormat="1" ht="16.5">
      <c r="A80" s="5"/>
      <c r="B80" s="6"/>
      <c r="C80" s="6"/>
      <c r="D80" s="6"/>
      <c r="E80" s="19"/>
    </row>
    <row r="81" spans="1:5" ht="16.5">
      <c r="A81" s="17"/>
      <c r="B81" s="20"/>
      <c r="C81" s="20"/>
      <c r="D81" s="20"/>
      <c r="E81" s="21"/>
    </row>
    <row r="82" spans="1:5" ht="16.5">
      <c r="A82" s="17"/>
      <c r="B82" s="20"/>
      <c r="C82" s="20"/>
      <c r="D82" s="20"/>
      <c r="E82" s="21"/>
    </row>
    <row r="83" spans="1:5" ht="16.5">
      <c r="A83" s="17"/>
      <c r="B83" s="20"/>
      <c r="C83" s="20"/>
      <c r="D83" s="20"/>
      <c r="E83" s="21"/>
    </row>
    <row r="84" spans="1:5" ht="16.5">
      <c r="A84" s="17"/>
      <c r="B84" s="20"/>
      <c r="C84" s="20"/>
      <c r="D84" s="20"/>
      <c r="E84" s="21"/>
    </row>
    <row r="85" spans="1:5" ht="16.5">
      <c r="A85" s="17"/>
      <c r="B85" s="20"/>
      <c r="C85" s="20"/>
      <c r="D85" s="20"/>
      <c r="E85" s="21"/>
    </row>
    <row r="86" spans="1:5" ht="16.5">
      <c r="A86" s="17"/>
      <c r="B86" s="20"/>
      <c r="C86" s="20"/>
      <c r="D86" s="20"/>
      <c r="E86" s="21"/>
    </row>
    <row r="87" spans="1:5" ht="16.5">
      <c r="A87" s="17"/>
      <c r="B87" s="20"/>
      <c r="C87" s="20"/>
      <c r="D87" s="20"/>
      <c r="E87" s="21"/>
    </row>
    <row r="88" spans="1:5" ht="16.5">
      <c r="A88" s="17"/>
      <c r="B88" s="20"/>
      <c r="C88" s="20"/>
      <c r="D88" s="20"/>
      <c r="E88" s="21"/>
    </row>
    <row r="89" spans="1:5" ht="16.5">
      <c r="A89" s="17"/>
      <c r="B89" s="20"/>
      <c r="C89" s="20"/>
      <c r="D89" s="20"/>
      <c r="E89" s="21"/>
    </row>
    <row r="90" spans="1:5" ht="16.5">
      <c r="A90" s="17"/>
      <c r="B90" s="20"/>
      <c r="C90" s="20"/>
      <c r="D90" s="20"/>
      <c r="E90" s="21"/>
    </row>
    <row r="91" spans="1:5" ht="16.5">
      <c r="A91" s="17"/>
      <c r="B91" s="20"/>
      <c r="C91" s="20"/>
      <c r="D91" s="20"/>
      <c r="E91" s="21"/>
    </row>
    <row r="92" spans="1:5" ht="16.5">
      <c r="A92" s="17"/>
      <c r="B92" s="20"/>
      <c r="C92" s="20"/>
      <c r="D92" s="20"/>
      <c r="E92" s="21"/>
    </row>
    <row r="93" spans="1:5" ht="16.5">
      <c r="A93" s="17"/>
      <c r="B93" s="20"/>
      <c r="C93" s="20"/>
      <c r="D93" s="20"/>
      <c r="E93" s="21"/>
    </row>
    <row r="94" spans="1:5" ht="16.5">
      <c r="A94" s="17"/>
      <c r="B94" s="20"/>
      <c r="C94" s="20"/>
      <c r="D94" s="20"/>
      <c r="E94" s="21"/>
    </row>
    <row r="95" spans="1:5" ht="16.5">
      <c r="A95" s="17"/>
      <c r="B95" s="20"/>
      <c r="C95" s="20"/>
      <c r="D95" s="20"/>
      <c r="E95" s="21"/>
    </row>
    <row r="96" spans="1:5" ht="16.5">
      <c r="A96" s="17"/>
      <c r="B96" s="20"/>
      <c r="C96" s="20"/>
      <c r="D96" s="20"/>
      <c r="E96" s="21"/>
    </row>
    <row r="97" spans="1:5" ht="16.5">
      <c r="A97" s="17"/>
      <c r="B97" s="20"/>
      <c r="C97" s="20"/>
      <c r="D97" s="20"/>
      <c r="E97" s="21"/>
    </row>
    <row r="98" spans="1:5" ht="16.5">
      <c r="A98" s="17"/>
      <c r="B98" s="20"/>
      <c r="C98" s="20"/>
      <c r="D98" s="20"/>
      <c r="E98" s="21"/>
    </row>
    <row r="99" spans="1:5" ht="16.5">
      <c r="A99" s="17"/>
      <c r="B99" s="20"/>
      <c r="C99" s="20"/>
      <c r="D99" s="20"/>
      <c r="E99" s="21"/>
    </row>
    <row r="100" spans="1:5" ht="16.5">
      <c r="A100" s="17"/>
      <c r="B100" s="20"/>
      <c r="C100" s="20"/>
      <c r="D100" s="20"/>
      <c r="E100" s="21"/>
    </row>
    <row r="101" spans="1:5" ht="16.5">
      <c r="A101" s="17"/>
      <c r="B101" s="20"/>
      <c r="C101" s="20"/>
      <c r="D101" s="20"/>
      <c r="E101" s="21"/>
    </row>
    <row r="102" spans="1:5" ht="16.5">
      <c r="A102" s="17"/>
      <c r="B102" s="20"/>
      <c r="C102" s="20"/>
      <c r="D102" s="20"/>
      <c r="E102" s="21"/>
    </row>
    <row r="103" spans="1:5" ht="16.5">
      <c r="A103" s="17"/>
      <c r="B103" s="20"/>
      <c r="C103" s="20"/>
      <c r="D103" s="20"/>
      <c r="E103" s="21"/>
    </row>
    <row r="104" spans="1:5" ht="16.5">
      <c r="A104" s="17"/>
      <c r="B104" s="20"/>
      <c r="C104" s="20"/>
      <c r="D104" s="20"/>
      <c r="E104" s="21"/>
    </row>
    <row r="105" spans="1:5" ht="16.5">
      <c r="A105" s="17"/>
      <c r="B105" s="20"/>
      <c r="C105" s="20"/>
      <c r="D105" s="20"/>
      <c r="E105" s="21"/>
    </row>
    <row r="106" spans="1:5" ht="16.5">
      <c r="A106" s="17"/>
      <c r="B106" s="20"/>
      <c r="C106" s="20"/>
      <c r="D106" s="20"/>
      <c r="E106" s="21"/>
    </row>
    <row r="107" spans="1:5" ht="16.5">
      <c r="A107" s="17"/>
      <c r="B107" s="20"/>
      <c r="C107" s="20"/>
      <c r="D107" s="20"/>
      <c r="E107" s="21"/>
    </row>
    <row r="108" spans="1:5" ht="16.5">
      <c r="A108" s="17"/>
      <c r="B108" s="20"/>
      <c r="C108" s="20"/>
      <c r="D108" s="20"/>
      <c r="E108" s="21"/>
    </row>
    <row r="109" spans="1:5" ht="16.5">
      <c r="A109" s="17"/>
      <c r="B109" s="20"/>
      <c r="C109" s="20"/>
      <c r="D109" s="20"/>
      <c r="E109" s="21"/>
    </row>
    <row r="110" spans="1:5" ht="16.5">
      <c r="A110" s="17"/>
      <c r="B110" s="20"/>
      <c r="C110" s="20"/>
      <c r="D110" s="20"/>
      <c r="E110" s="21"/>
    </row>
    <row r="111" spans="1:5" ht="16.5">
      <c r="A111" s="17"/>
      <c r="B111" s="20"/>
      <c r="C111" s="20"/>
      <c r="D111" s="20"/>
      <c r="E111" s="21"/>
    </row>
    <row r="112" spans="1:5" ht="16.5">
      <c r="A112" s="17"/>
      <c r="B112" s="20"/>
      <c r="C112" s="20"/>
      <c r="D112" s="20"/>
      <c r="E112" s="21"/>
    </row>
    <row r="113" spans="1:5" ht="16.5">
      <c r="A113" s="17"/>
      <c r="B113" s="20"/>
      <c r="C113" s="20"/>
      <c r="D113" s="20"/>
      <c r="E113" s="21"/>
    </row>
    <row r="114" spans="1:5" ht="16.5">
      <c r="A114" s="17"/>
      <c r="B114" s="17"/>
      <c r="C114" s="17"/>
      <c r="D114" s="17"/>
      <c r="E114" s="21"/>
    </row>
    <row r="115" spans="1:5" ht="16.5">
      <c r="A115" s="17"/>
      <c r="B115" s="17"/>
      <c r="C115" s="17"/>
      <c r="D115" s="17"/>
      <c r="E115" s="21"/>
    </row>
    <row r="116" spans="1:5" ht="16.5">
      <c r="A116" s="17"/>
      <c r="B116" s="17"/>
      <c r="C116" s="17"/>
      <c r="D116" s="17"/>
      <c r="E116" s="21"/>
    </row>
    <row r="117" ht="16.5">
      <c r="E117" s="22"/>
    </row>
    <row r="118" ht="16.5">
      <c r="E118" s="22"/>
    </row>
    <row r="119" ht="16.5">
      <c r="E119" s="22"/>
    </row>
    <row r="120" ht="16.5">
      <c r="E120" s="22"/>
    </row>
    <row r="121" ht="16.5">
      <c r="E121" s="22"/>
    </row>
    <row r="122" ht="16.5">
      <c r="E122" s="22"/>
    </row>
    <row r="123" ht="16.5">
      <c r="E123" s="22"/>
    </row>
    <row r="124" ht="16.5">
      <c r="E124" s="22"/>
    </row>
    <row r="125" ht="16.5">
      <c r="E125" s="22"/>
    </row>
    <row r="126" ht="16.5">
      <c r="E126" s="22"/>
    </row>
    <row r="127" ht="16.5">
      <c r="E127" s="22"/>
    </row>
    <row r="128" ht="16.5">
      <c r="E128" s="22"/>
    </row>
    <row r="129" ht="16.5">
      <c r="E129" s="22"/>
    </row>
    <row r="130" ht="16.5">
      <c r="E130" s="22"/>
    </row>
    <row r="131" ht="16.5">
      <c r="E131" s="22"/>
    </row>
    <row r="132" ht="16.5">
      <c r="E132" s="22"/>
    </row>
    <row r="133" ht="16.5">
      <c r="E133" s="22"/>
    </row>
    <row r="134" ht="16.5">
      <c r="E134" s="22"/>
    </row>
    <row r="135" ht="16.5">
      <c r="E135" s="22"/>
    </row>
    <row r="136" ht="16.5">
      <c r="E136" s="22"/>
    </row>
    <row r="137" ht="16.5">
      <c r="E137" s="22"/>
    </row>
    <row r="138" ht="16.5">
      <c r="E138" s="22"/>
    </row>
    <row r="139" ht="16.5">
      <c r="E139" s="22"/>
    </row>
    <row r="140" ht="16.5">
      <c r="E140" s="22"/>
    </row>
    <row r="141" ht="16.5">
      <c r="E141" s="22"/>
    </row>
    <row r="142" ht="16.5">
      <c r="E142" s="22"/>
    </row>
    <row r="143" ht="16.5">
      <c r="E143" s="22"/>
    </row>
    <row r="144" ht="16.5">
      <c r="E144" s="22"/>
    </row>
    <row r="145" ht="16.5">
      <c r="E145" s="22"/>
    </row>
    <row r="146" ht="16.5">
      <c r="E146" s="22"/>
    </row>
    <row r="147" ht="16.5">
      <c r="E147" s="22"/>
    </row>
    <row r="148" ht="16.5">
      <c r="E148" s="22"/>
    </row>
    <row r="149" ht="16.5">
      <c r="E149" s="22"/>
    </row>
    <row r="150" ht="16.5">
      <c r="E150" s="22"/>
    </row>
    <row r="151" ht="16.5">
      <c r="E151" s="22"/>
    </row>
    <row r="152" ht="16.5">
      <c r="E152" s="22"/>
    </row>
    <row r="153" ht="16.5">
      <c r="E153" s="22"/>
    </row>
    <row r="154" ht="16.5">
      <c r="E154" s="22"/>
    </row>
    <row r="155" ht="16.5">
      <c r="E155" s="22"/>
    </row>
    <row r="156" ht="16.5">
      <c r="E156" s="22"/>
    </row>
    <row r="157" ht="16.5">
      <c r="E157" s="22"/>
    </row>
    <row r="158" ht="16.5">
      <c r="E158" s="22"/>
    </row>
    <row r="159" ht="16.5">
      <c r="E159" s="22"/>
    </row>
    <row r="160" ht="16.5">
      <c r="E160" s="22"/>
    </row>
    <row r="161" ht="16.5">
      <c r="E161" s="22"/>
    </row>
    <row r="162" ht="16.5">
      <c r="E162" s="22"/>
    </row>
    <row r="163" ht="16.5">
      <c r="E163" s="22"/>
    </row>
    <row r="164" ht="16.5">
      <c r="E164" s="22"/>
    </row>
    <row r="165" ht="16.5">
      <c r="E165" s="22"/>
    </row>
    <row r="166" ht="16.5">
      <c r="E166" s="22"/>
    </row>
    <row r="167" ht="16.5">
      <c r="E167" s="22"/>
    </row>
    <row r="168" ht="16.5">
      <c r="E168" s="22"/>
    </row>
    <row r="169" ht="16.5">
      <c r="E169" s="22"/>
    </row>
    <row r="170" ht="16.5">
      <c r="E170" s="22"/>
    </row>
    <row r="171" ht="16.5">
      <c r="E171" s="22"/>
    </row>
    <row r="172" ht="16.5">
      <c r="E172" s="22"/>
    </row>
    <row r="173" ht="16.5">
      <c r="E173" s="22"/>
    </row>
    <row r="174" ht="16.5">
      <c r="E174" s="22"/>
    </row>
    <row r="175" ht="16.5">
      <c r="E175" s="22"/>
    </row>
    <row r="176" ht="16.5">
      <c r="E176" s="22"/>
    </row>
    <row r="177" ht="16.5">
      <c r="E177" s="22"/>
    </row>
    <row r="178" ht="16.5">
      <c r="E178" s="22"/>
    </row>
    <row r="179" ht="16.5">
      <c r="E179" s="22"/>
    </row>
    <row r="180" ht="16.5">
      <c r="E180" s="22"/>
    </row>
    <row r="181" ht="16.5">
      <c r="E181" s="22"/>
    </row>
    <row r="182" ht="16.5">
      <c r="E182" s="22"/>
    </row>
    <row r="183" ht="16.5">
      <c r="E183" s="22"/>
    </row>
    <row r="184" ht="16.5">
      <c r="E184" s="22"/>
    </row>
    <row r="185" ht="16.5">
      <c r="E185" s="22"/>
    </row>
    <row r="186" ht="16.5">
      <c r="E186" s="22"/>
    </row>
    <row r="187" ht="16.5">
      <c r="E187" s="22"/>
    </row>
    <row r="188" ht="16.5">
      <c r="E188" s="22"/>
    </row>
    <row r="189" ht="16.5">
      <c r="E189" s="22"/>
    </row>
    <row r="190" ht="16.5">
      <c r="E190" s="22"/>
    </row>
    <row r="191" ht="16.5">
      <c r="E191" s="22"/>
    </row>
    <row r="192" ht="16.5">
      <c r="E192" s="22"/>
    </row>
    <row r="193" ht="16.5">
      <c r="E193" s="22"/>
    </row>
    <row r="194" ht="16.5">
      <c r="E194" s="22"/>
    </row>
    <row r="195" ht="16.5">
      <c r="E195" s="22"/>
    </row>
    <row r="196" ht="16.5">
      <c r="E196" s="22"/>
    </row>
    <row r="197" ht="16.5">
      <c r="E197" s="22"/>
    </row>
    <row r="198" ht="16.5">
      <c r="E198" s="22"/>
    </row>
    <row r="199" ht="16.5">
      <c r="E199" s="22"/>
    </row>
    <row r="200" ht="16.5">
      <c r="E200" s="22"/>
    </row>
    <row r="201" ht="16.5">
      <c r="E201" s="22"/>
    </row>
    <row r="202" ht="16.5">
      <c r="E202" s="22"/>
    </row>
    <row r="203" ht="16.5">
      <c r="E203" s="22"/>
    </row>
    <row r="204" ht="16.5">
      <c r="E204" s="22"/>
    </row>
    <row r="205" ht="16.5">
      <c r="E205" s="22"/>
    </row>
    <row r="206" ht="16.5">
      <c r="E206" s="22"/>
    </row>
    <row r="207" ht="16.5">
      <c r="E207" s="22"/>
    </row>
    <row r="208" ht="16.5">
      <c r="E208" s="22"/>
    </row>
    <row r="209" ht="16.5">
      <c r="E209" s="22"/>
    </row>
    <row r="210" ht="16.5">
      <c r="E210" s="22"/>
    </row>
    <row r="211" ht="16.5">
      <c r="E211" s="22"/>
    </row>
    <row r="212" ht="16.5">
      <c r="E212" s="22"/>
    </row>
    <row r="213" ht="16.5">
      <c r="E213" s="22"/>
    </row>
    <row r="214" ht="16.5">
      <c r="E214" s="22"/>
    </row>
    <row r="215" ht="16.5">
      <c r="E215" s="22"/>
    </row>
    <row r="216" ht="16.5">
      <c r="E216" s="22"/>
    </row>
    <row r="217" ht="16.5">
      <c r="E217" s="22"/>
    </row>
    <row r="218" ht="16.5">
      <c r="E218" s="22"/>
    </row>
    <row r="219" ht="16.5">
      <c r="E219" s="22"/>
    </row>
    <row r="220" ht="16.5">
      <c r="E220" s="22"/>
    </row>
    <row r="221" ht="16.5">
      <c r="E221" s="22"/>
    </row>
    <row r="222" ht="16.5">
      <c r="E222" s="22"/>
    </row>
    <row r="223" ht="16.5">
      <c r="E223" s="22"/>
    </row>
    <row r="224" ht="16.5">
      <c r="E224" s="22"/>
    </row>
    <row r="225" ht="16.5">
      <c r="E225" s="22"/>
    </row>
    <row r="226" ht="16.5">
      <c r="E226" s="22"/>
    </row>
    <row r="227" ht="16.5">
      <c r="E227" s="22"/>
    </row>
    <row r="228" ht="16.5">
      <c r="E228" s="22"/>
    </row>
    <row r="229" ht="16.5">
      <c r="E229" s="22"/>
    </row>
    <row r="230" ht="16.5">
      <c r="E230" s="22"/>
    </row>
    <row r="231" ht="16.5">
      <c r="E231" s="22"/>
    </row>
    <row r="232" ht="16.5">
      <c r="E232" s="22"/>
    </row>
    <row r="233" ht="16.5">
      <c r="E233" s="22"/>
    </row>
    <row r="234" ht="16.5">
      <c r="E234" s="22"/>
    </row>
    <row r="235" ht="16.5">
      <c r="E235" s="22"/>
    </row>
    <row r="236" ht="16.5">
      <c r="E236" s="22"/>
    </row>
    <row r="237" ht="16.5">
      <c r="E237" s="22"/>
    </row>
    <row r="238" ht="16.5">
      <c r="E238" s="22"/>
    </row>
    <row r="239" ht="16.5">
      <c r="E239" s="22"/>
    </row>
    <row r="240" ht="16.5">
      <c r="E240" s="22"/>
    </row>
    <row r="241" ht="16.5">
      <c r="E241" s="22"/>
    </row>
    <row r="242" ht="16.5">
      <c r="E242" s="22"/>
    </row>
    <row r="243" ht="16.5">
      <c r="E243" s="22"/>
    </row>
    <row r="244" ht="16.5">
      <c r="E244" s="22"/>
    </row>
    <row r="245" ht="16.5">
      <c r="E245" s="22"/>
    </row>
    <row r="246" ht="16.5">
      <c r="E246" s="22"/>
    </row>
    <row r="247" ht="16.5">
      <c r="E247" s="22"/>
    </row>
    <row r="248" ht="16.5">
      <c r="E248" s="22"/>
    </row>
    <row r="249" ht="16.5">
      <c r="E249" s="22"/>
    </row>
    <row r="250" ht="16.5">
      <c r="E250" s="22"/>
    </row>
    <row r="251" ht="16.5">
      <c r="E251" s="22"/>
    </row>
    <row r="252" ht="16.5">
      <c r="E252" s="22"/>
    </row>
    <row r="253" ht="16.5">
      <c r="E253" s="22"/>
    </row>
    <row r="254" ht="16.5">
      <c r="E254" s="22"/>
    </row>
    <row r="255" ht="16.5">
      <c r="E255" s="22"/>
    </row>
    <row r="256" ht="16.5">
      <c r="E256" s="22"/>
    </row>
    <row r="257" ht="16.5">
      <c r="E257" s="22"/>
    </row>
    <row r="258" ht="16.5">
      <c r="E258" s="22"/>
    </row>
    <row r="259" ht="16.5">
      <c r="E259" s="22"/>
    </row>
    <row r="260" ht="16.5">
      <c r="E260" s="22"/>
    </row>
    <row r="261" ht="16.5">
      <c r="E261" s="22"/>
    </row>
    <row r="262" ht="16.5">
      <c r="E262" s="22"/>
    </row>
    <row r="263" ht="16.5">
      <c r="E263" s="22"/>
    </row>
    <row r="264" ht="16.5">
      <c r="E264" s="22"/>
    </row>
    <row r="265" ht="16.5">
      <c r="E265" s="22"/>
    </row>
    <row r="266" ht="16.5">
      <c r="E266" s="22"/>
    </row>
    <row r="267" ht="16.5">
      <c r="E267" s="22"/>
    </row>
    <row r="268" ht="16.5">
      <c r="E268" s="22"/>
    </row>
    <row r="269" ht="16.5">
      <c r="E269" s="22"/>
    </row>
    <row r="270" ht="16.5">
      <c r="E270" s="22"/>
    </row>
    <row r="271" ht="16.5">
      <c r="E271" s="22"/>
    </row>
    <row r="272" ht="16.5">
      <c r="E272" s="22"/>
    </row>
    <row r="273" ht="16.5">
      <c r="E273" s="22"/>
    </row>
    <row r="274" ht="16.5">
      <c r="E274" s="22"/>
    </row>
    <row r="275" ht="16.5">
      <c r="E275" s="22"/>
    </row>
    <row r="276" ht="16.5">
      <c r="E276" s="22"/>
    </row>
    <row r="277" ht="16.5">
      <c r="E277" s="22"/>
    </row>
    <row r="278" ht="16.5">
      <c r="E278" s="22"/>
    </row>
    <row r="279" ht="16.5">
      <c r="E279" s="22"/>
    </row>
    <row r="280" ht="16.5">
      <c r="E280" s="22"/>
    </row>
    <row r="281" ht="16.5">
      <c r="E281" s="22"/>
    </row>
    <row r="282" ht="16.5">
      <c r="E282" s="22"/>
    </row>
    <row r="283" ht="16.5">
      <c r="E283" s="22"/>
    </row>
    <row r="284" ht="16.5">
      <c r="E284" s="22"/>
    </row>
    <row r="285" ht="16.5">
      <c r="E285" s="22"/>
    </row>
    <row r="286" ht="16.5">
      <c r="E286" s="22"/>
    </row>
    <row r="287" ht="16.5">
      <c r="E287" s="22"/>
    </row>
    <row r="288" ht="16.5">
      <c r="E288" s="22"/>
    </row>
    <row r="289" ht="16.5">
      <c r="E289" s="22"/>
    </row>
    <row r="290" ht="16.5">
      <c r="E290" s="22"/>
    </row>
    <row r="291" ht="16.5">
      <c r="E291" s="22"/>
    </row>
    <row r="292" ht="16.5">
      <c r="E292" s="22"/>
    </row>
    <row r="293" ht="16.5">
      <c r="E293" s="22"/>
    </row>
    <row r="294" ht="16.5">
      <c r="E294" s="22"/>
    </row>
    <row r="295" ht="16.5">
      <c r="E295" s="22"/>
    </row>
    <row r="296" ht="16.5">
      <c r="E296" s="22"/>
    </row>
    <row r="297" ht="16.5">
      <c r="E297" s="22"/>
    </row>
    <row r="298" ht="16.5">
      <c r="E298" s="22"/>
    </row>
    <row r="299" ht="16.5">
      <c r="E299" s="22"/>
    </row>
    <row r="300" ht="16.5">
      <c r="E300" s="22"/>
    </row>
    <row r="301" ht="16.5">
      <c r="E301" s="22"/>
    </row>
    <row r="302" ht="16.5">
      <c r="E302" s="22"/>
    </row>
    <row r="303" ht="16.5">
      <c r="E303" s="22"/>
    </row>
    <row r="304" ht="16.5">
      <c r="E304" s="22"/>
    </row>
    <row r="305" ht="16.5">
      <c r="E305" s="22"/>
    </row>
    <row r="306" ht="16.5">
      <c r="E306" s="22"/>
    </row>
    <row r="307" ht="16.5">
      <c r="E307" s="22"/>
    </row>
    <row r="308" ht="16.5">
      <c r="E308" s="22"/>
    </row>
    <row r="309" ht="16.5">
      <c r="E309" s="22"/>
    </row>
    <row r="310" ht="16.5">
      <c r="E310" s="22"/>
    </row>
    <row r="311" ht="16.5">
      <c r="E311" s="22"/>
    </row>
    <row r="312" ht="16.5">
      <c r="E312" s="22"/>
    </row>
    <row r="313" ht="16.5">
      <c r="E313" s="22"/>
    </row>
    <row r="314" ht="16.5">
      <c r="E314" s="22"/>
    </row>
    <row r="315" ht="16.5">
      <c r="E315" s="22"/>
    </row>
    <row r="316" ht="16.5">
      <c r="E316" s="22"/>
    </row>
    <row r="317" ht="16.5">
      <c r="E317" s="22"/>
    </row>
    <row r="318" ht="16.5">
      <c r="E318" s="22"/>
    </row>
    <row r="319" ht="16.5">
      <c r="E319" s="22"/>
    </row>
    <row r="320" ht="16.5">
      <c r="E320" s="22"/>
    </row>
    <row r="321" ht="16.5">
      <c r="E321" s="22"/>
    </row>
    <row r="322" ht="16.5">
      <c r="E322" s="22"/>
    </row>
    <row r="323" ht="16.5">
      <c r="E323" s="22"/>
    </row>
    <row r="324" ht="16.5">
      <c r="E324" s="22"/>
    </row>
    <row r="325" ht="16.5">
      <c r="E325" s="22"/>
    </row>
    <row r="326" ht="16.5">
      <c r="E326" s="22"/>
    </row>
    <row r="327" ht="16.5">
      <c r="E327" s="22"/>
    </row>
    <row r="328" ht="16.5">
      <c r="E328" s="22"/>
    </row>
    <row r="329" ht="16.5">
      <c r="E329" s="22"/>
    </row>
    <row r="330" ht="16.5">
      <c r="E330" s="22"/>
    </row>
    <row r="331" ht="16.5">
      <c r="E331" s="22"/>
    </row>
    <row r="332" ht="16.5">
      <c r="E332" s="22"/>
    </row>
    <row r="333" ht="16.5">
      <c r="E333" s="22"/>
    </row>
    <row r="334" ht="16.5">
      <c r="E334" s="22"/>
    </row>
    <row r="335" ht="16.5">
      <c r="E335" s="22"/>
    </row>
    <row r="336" ht="16.5">
      <c r="E336" s="22"/>
    </row>
    <row r="337" ht="16.5">
      <c r="E337" s="22"/>
    </row>
    <row r="338" ht="16.5">
      <c r="E338" s="22"/>
    </row>
    <row r="339" ht="16.5">
      <c r="E339" s="22"/>
    </row>
    <row r="340" ht="16.5">
      <c r="E340" s="22"/>
    </row>
    <row r="341" ht="16.5">
      <c r="E341" s="22"/>
    </row>
    <row r="342" ht="16.5">
      <c r="E342" s="22"/>
    </row>
    <row r="343" ht="16.5">
      <c r="E343" s="22"/>
    </row>
    <row r="344" ht="16.5">
      <c r="E344" s="22"/>
    </row>
  </sheetData>
  <sheetProtection/>
  <mergeCells count="28"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E1"/>
    <mergeCell ref="A2:E2"/>
    <mergeCell ref="A3:E3"/>
    <mergeCell ref="D4:E4"/>
    <mergeCell ref="A5:B5"/>
    <mergeCell ref="A6:B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Гузель Фархатовна</cp:lastModifiedBy>
  <cp:lastPrinted>2020-04-14T06:59:12Z</cp:lastPrinted>
  <dcterms:created xsi:type="dcterms:W3CDTF">2003-10-27T11:59:24Z</dcterms:created>
  <dcterms:modified xsi:type="dcterms:W3CDTF">2020-04-14T08:50:17Z</dcterms:modified>
  <cp:category/>
  <cp:version/>
  <cp:contentType/>
  <cp:contentStatus/>
</cp:coreProperties>
</file>