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4BA9516-51D3-4B97-B201-169BA2F2E0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ект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" l="1"/>
  <c r="E26" i="2"/>
  <c r="E10" i="2" l="1"/>
  <c r="G26" i="2" l="1"/>
  <c r="H26" i="2"/>
  <c r="I26" i="2"/>
  <c r="E24" i="2"/>
  <c r="E22" i="2"/>
  <c r="E21" i="2"/>
  <c r="E5" i="2" l="1"/>
  <c r="E7" i="2"/>
  <c r="E8" i="2"/>
  <c r="E9" i="2"/>
  <c r="E11" i="2"/>
  <c r="E12" i="2"/>
  <c r="E13" i="2"/>
  <c r="E14" i="2"/>
  <c r="E15" i="2"/>
  <c r="E16" i="2"/>
  <c r="E17" i="2"/>
  <c r="E18" i="2"/>
  <c r="E19" i="2"/>
  <c r="E20" i="2"/>
  <c r="E25" i="2"/>
  <c r="E23" i="2"/>
  <c r="E6" i="2"/>
</calcChain>
</file>

<file path=xl/sharedStrings.xml><?xml version="1.0" encoding="utf-8"?>
<sst xmlns="http://schemas.openxmlformats.org/spreadsheetml/2006/main" count="76" uniqueCount="72">
  <si>
    <t>Поселение</t>
  </si>
  <si>
    <t>Наименование проекта</t>
  </si>
  <si>
    <t>Субсидия за счет средств бюджета РБ</t>
  </si>
  <si>
    <t>Денежные вклады за счет:</t>
  </si>
  <si>
    <t>физ. лиц</t>
  </si>
  <si>
    <t>юр. лиц</t>
  </si>
  <si>
    <t>местных  бюджетов</t>
  </si>
  <si>
    <t>Нугушевский сельсовет</t>
  </si>
  <si>
    <t>Населенный пункт</t>
  </si>
  <si>
    <t>д. Сергеевка</t>
  </si>
  <si>
    <t>№ п.п.</t>
  </si>
  <si>
    <t>Александровский сельсовет</t>
  </si>
  <si>
    <t>Сарышевский сельсовет</t>
  </si>
  <si>
    <t>Таблица №1</t>
  </si>
  <si>
    <t>с.Александровка</t>
  </si>
  <si>
    <t>Партизанский сельсовет</t>
  </si>
  <si>
    <t>Сумма проекта, руб.</t>
  </si>
  <si>
    <t>Аптраковский сельсовет</t>
  </si>
  <si>
    <t xml:space="preserve">Иштугановский сельсовет </t>
  </si>
  <si>
    <t>с.Дарьино</t>
  </si>
  <si>
    <t>д. Антоновка</t>
  </si>
  <si>
    <t>МКД</t>
  </si>
  <si>
    <t>ИТОГО</t>
  </si>
  <si>
    <t>Абитовский сельсовет</t>
  </si>
  <si>
    <t xml:space="preserve">д.Смаково </t>
  </si>
  <si>
    <t xml:space="preserve">Денисовский сельсовет </t>
  </si>
  <si>
    <t>д.Самойловка</t>
  </si>
  <si>
    <t>МОБУ Лицей №6 МР МР РБ</t>
  </si>
  <si>
    <t>Капитальный ремонт по замене деревянных оконных блоков на пластиковые в здании МОБУ Лицей № 6, расположенном по адресу:453852, РБ, г.Мелеуз. ул. Бурангулова, д.11</t>
  </si>
  <si>
    <t>МОБУ Гимназия №3  МР МР РБ</t>
  </si>
  <si>
    <t>МОБУ Гимназия №9  МР МР РБ</t>
  </si>
  <si>
    <t>Текущий ремонт и восстановление дорожного полотна с заменой бортового камня на территории МОБУ Башкирская гимназия №9 им.К.Арсланова муниципального района Мелеузовский район РБ</t>
  </si>
  <si>
    <t>МАДОУ д/с "Тополёк" 8 МР МР РБ</t>
  </si>
  <si>
    <t>Капитальный  ремонт и восстановление дорожного полотна  на территории МАДОУ №8 «Тополёк» МР Мелеузовский район РБ</t>
  </si>
  <si>
    <t>Текущий ремонт дорожного полотна с гравийным покрытием ул.Содружества д.Восточный муниципального района Мелеузовский район Республики Башкортостан</t>
  </si>
  <si>
    <t>д.Восточный</t>
  </si>
  <si>
    <t>Текущий ремонт и восстановление дорожного полотна с обустройством прилегающей территории ул. Правонабережная д.Смаково муниципального района Мелеузовский район Республики Башкортостан</t>
  </si>
  <si>
    <t>Текущий ремонт водопровода в с.Александровка сельского поселения Александровский сельсовет муниципального района Мелеузовский район Республики Башкортостан</t>
  </si>
  <si>
    <t>Приобретение и установка детской спортивной площадки в д.Аптраково сельского поселения Аптраковский сельсовет муниципального района Мелеузовский район Республики Башкортостан</t>
  </si>
  <si>
    <t>д.Аптраково</t>
  </si>
  <si>
    <t>Приобретение и установка детской спортивной площадки в д.Михайловка сельского поселения Денисовский сельсовет муниципального района Мелеузовский район Республики Башкортостан</t>
  </si>
  <si>
    <t>д.Михайловка</t>
  </si>
  <si>
    <t>Текущий ремонт и восстановление дорожного полотна улицы Центральная хутора Кочкарь муниципального района Мелеузовский район Республики Башкортостан.</t>
  </si>
  <si>
    <t>х.Кочкарь</t>
  </si>
  <si>
    <t>Воскресенский сельсовет</t>
  </si>
  <si>
    <t xml:space="preserve">Араслановский сельсовет </t>
  </si>
  <si>
    <t xml:space="preserve">Зирганский сельсовет </t>
  </si>
  <si>
    <t>Капитальный ремонт ограждения кладбища д.Столяровка сельского поселения Зирганский сельсовет муниципального района Мелеузовский район Республики Башкортостан</t>
  </si>
  <si>
    <t>д.Столяровка</t>
  </si>
  <si>
    <t>Приобретение стройматериалов для ремонта  ограждения кладбища д.Иштуганово сельского поселения Иштугановский сельсовет муниципального района Мелеузовский район Республики Башкортостан.</t>
  </si>
  <si>
    <t>д.Иштуганово</t>
  </si>
  <si>
    <t xml:space="preserve">Корнеевский сельсовет </t>
  </si>
  <si>
    <t>Текущий ремонт и восстановление дорожного полотна с обустройством прилегающей территории ул.Сергеевская  д.Корнеевка муниципального района Мелеузовский район Республики Башкортостан</t>
  </si>
  <si>
    <t>д.Корнеевка</t>
  </si>
  <si>
    <t xml:space="preserve">Мелеузовский сельсовет </t>
  </si>
  <si>
    <t>Текущий ремонт и восстановление дорожного полотна с обустройством прилегающей территории по ул. Центральная д.Рассвет муниципального района Мелеузовский район Республики Башкортостан</t>
  </si>
  <si>
    <t>д.Рассвет</t>
  </si>
  <si>
    <t xml:space="preserve">Нордовский сельсовет </t>
  </si>
  <si>
    <t>Благоустройство общественной территории села Нордовка сельского поселения Нордовский сельсовет муниципального района Мелеузовский район Республики Башкортостан.</t>
  </si>
  <si>
    <t>с.Нордовка</t>
  </si>
  <si>
    <t>Текущий ремонт и восстановление дорожного полотна ул.Мира д.Сергеевка муниципального района Мелеузовский район Республики Башкортостан</t>
  </si>
  <si>
    <t xml:space="preserve">Капитальный ремонт по замене деревянных оконных блоков на пластиковые МОБУ СОШ с.Дарьино муниципального района Мелеузовский район Республики Башкортостан
</t>
  </si>
  <si>
    <t xml:space="preserve">Первомайский сельсовет </t>
  </si>
  <si>
    <t>Текущий ремонт и восстановление дорожного полотна д.Самойловка ул. Прибельская, ул.Озерная муниципального района Мелеузовский район Республики Башкортостан</t>
  </si>
  <si>
    <t>Текущий ремонт забора мусульманского кладбища д.Мутаево сельского поселения Сарышевский сельсовет муниципального района Мелеузовский район Республики Башкортостан.</t>
  </si>
  <si>
    <t>д.Мутаево</t>
  </si>
  <si>
    <t>Текущий ремонт ограждения монумента"Слава" деревни Антоновка сельского поселения Шевченковский сельсовет муниципального района Мелеузовский район Республики Башкортостан.</t>
  </si>
  <si>
    <t xml:space="preserve">Шевченковский сельсовет </t>
  </si>
  <si>
    <t>Капитальный ремонт и восстановление дорожного полотна на территории муниципального образовательного бюджетного учреждения средняя общеобразовательная школа №5 муниципального района Мелеузовский район Республики Башкортостан</t>
  </si>
  <si>
    <t>МОБУ СОШ №5 МР МР РБ</t>
  </si>
  <si>
    <t xml:space="preserve">Текущий ремонт актового зала с приобретением мебели и оборудования в МОБУ Гимназия №3  муниципального района Мелеузовский район Республики Башкортостан </t>
  </si>
  <si>
    <t>Информация о пректах общественной инфраструктуры , основанных на местных инициативах, реализуемые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</si>
</sst>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" fontId="0" fillId="0" borderId="0" xfId="0" applyNumberFormat="1" applyFill="1"/>
    <xf numFmtId="0" fontId="3" fillId="0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Fill="1" applyBorder="1"/>
    <xf numFmtId="0" fontId="4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="90" zoomScaleNormal="90" workbookViewId="0">
      <selection activeCell="A2" sqref="A2:I2"/>
    </sheetView>
  </sheetViews>
  <sheetFormatPr defaultRowHeight="15" x14ac:dyDescent="0.25"/>
  <cols>
    <col min="1" max="1" width="6.42578125" style="1" customWidth="1"/>
    <col min="2" max="2" width="23.42578125" style="1" customWidth="1"/>
    <col min="3" max="3" width="16.85546875" style="1" customWidth="1"/>
    <col min="4" max="4" width="82.85546875" style="1" customWidth="1"/>
    <col min="5" max="5" width="13.5703125" style="1" customWidth="1"/>
    <col min="6" max="6" width="11.85546875" style="1" customWidth="1"/>
    <col min="7" max="7" width="13.140625" style="1" customWidth="1"/>
    <col min="8" max="8" width="12.85546875" style="1" customWidth="1"/>
    <col min="9" max="9" width="11.140625" style="1" customWidth="1"/>
    <col min="10" max="16384" width="9.140625" style="1"/>
  </cols>
  <sheetData>
    <row r="1" spans="1:9" x14ac:dyDescent="0.25">
      <c r="G1" s="24" t="s">
        <v>13</v>
      </c>
      <c r="H1" s="25"/>
      <c r="I1" s="25"/>
    </row>
    <row r="2" spans="1:9" ht="29.25" customHeight="1" x14ac:dyDescent="0.25">
      <c r="A2" s="27" t="s">
        <v>71</v>
      </c>
      <c r="B2" s="27"/>
      <c r="C2" s="27"/>
      <c r="D2" s="27"/>
      <c r="E2" s="27"/>
      <c r="F2" s="27"/>
      <c r="G2" s="27"/>
      <c r="H2" s="27"/>
      <c r="I2" s="27"/>
    </row>
    <row r="3" spans="1:9" ht="29.25" customHeight="1" x14ac:dyDescent="0.25">
      <c r="A3" s="28" t="s">
        <v>10</v>
      </c>
      <c r="B3" s="28" t="s">
        <v>0</v>
      </c>
      <c r="C3" s="26" t="s">
        <v>8</v>
      </c>
      <c r="D3" s="26" t="s">
        <v>1</v>
      </c>
      <c r="E3" s="26" t="s">
        <v>16</v>
      </c>
      <c r="F3" s="26" t="s">
        <v>2</v>
      </c>
      <c r="G3" s="26" t="s">
        <v>3</v>
      </c>
      <c r="H3" s="26"/>
      <c r="I3" s="26"/>
    </row>
    <row r="4" spans="1:9" ht="31.5" customHeight="1" x14ac:dyDescent="0.25">
      <c r="A4" s="30"/>
      <c r="B4" s="30"/>
      <c r="C4" s="29"/>
      <c r="D4" s="28"/>
      <c r="E4" s="28"/>
      <c r="F4" s="28"/>
      <c r="G4" s="14" t="s">
        <v>6</v>
      </c>
      <c r="H4" s="14" t="s">
        <v>4</v>
      </c>
      <c r="I4" s="14" t="s">
        <v>5</v>
      </c>
    </row>
    <row r="5" spans="1:9" ht="33.75" customHeight="1" x14ac:dyDescent="0.25">
      <c r="A5" s="13">
        <v>1</v>
      </c>
      <c r="B5" s="4" t="s">
        <v>23</v>
      </c>
      <c r="C5" s="16" t="s">
        <v>35</v>
      </c>
      <c r="D5" s="20" t="s">
        <v>34</v>
      </c>
      <c r="E5" s="21">
        <f>F5+G5+H5+I5</f>
        <v>1500221.52</v>
      </c>
      <c r="F5" s="3">
        <v>791999.89</v>
      </c>
      <c r="G5" s="3">
        <v>549821.65</v>
      </c>
      <c r="H5" s="3">
        <v>79199.990000000005</v>
      </c>
      <c r="I5" s="3">
        <v>79199.990000000005</v>
      </c>
    </row>
    <row r="6" spans="1:9" ht="33.75" customHeight="1" x14ac:dyDescent="0.25">
      <c r="A6" s="9">
        <v>2</v>
      </c>
      <c r="B6" s="4" t="s">
        <v>11</v>
      </c>
      <c r="C6" s="16" t="s">
        <v>14</v>
      </c>
      <c r="D6" s="20" t="s">
        <v>37</v>
      </c>
      <c r="E6" s="21">
        <f>F6+G6+H6+I6</f>
        <v>550923.81999999995</v>
      </c>
      <c r="F6" s="3">
        <v>151047.53</v>
      </c>
      <c r="G6" s="3">
        <v>313023.96000000002</v>
      </c>
      <c r="H6" s="3">
        <v>37761.879999999997</v>
      </c>
      <c r="I6" s="3">
        <v>49090.45</v>
      </c>
    </row>
    <row r="7" spans="1:9" ht="33.75" customHeight="1" x14ac:dyDescent="0.25">
      <c r="A7" s="12">
        <v>3</v>
      </c>
      <c r="B7" s="4" t="s">
        <v>17</v>
      </c>
      <c r="C7" s="16" t="s">
        <v>39</v>
      </c>
      <c r="D7" s="20" t="s">
        <v>38</v>
      </c>
      <c r="E7" s="21">
        <f t="shared" ref="E7:E25" si="0">F7+G7+H7+I7</f>
        <v>1000000</v>
      </c>
      <c r="F7" s="3">
        <v>650000</v>
      </c>
      <c r="G7" s="3">
        <v>170000</v>
      </c>
      <c r="H7" s="3">
        <v>80000</v>
      </c>
      <c r="I7" s="3">
        <v>100000</v>
      </c>
    </row>
    <row r="8" spans="1:9" ht="38.25" customHeight="1" x14ac:dyDescent="0.25">
      <c r="A8" s="9">
        <v>4</v>
      </c>
      <c r="B8" s="4" t="s">
        <v>45</v>
      </c>
      <c r="C8" s="16" t="s">
        <v>24</v>
      </c>
      <c r="D8" s="20" t="s">
        <v>36</v>
      </c>
      <c r="E8" s="21">
        <f t="shared" si="0"/>
        <v>2842098.69</v>
      </c>
      <c r="F8" s="3">
        <v>995999.96</v>
      </c>
      <c r="G8" s="3">
        <v>1646898.73</v>
      </c>
      <c r="H8" s="3">
        <v>99600</v>
      </c>
      <c r="I8" s="3">
        <v>99600</v>
      </c>
    </row>
    <row r="9" spans="1:9" ht="38.25" customHeight="1" x14ac:dyDescent="0.25">
      <c r="A9" s="9">
        <v>5</v>
      </c>
      <c r="B9" s="10" t="s">
        <v>25</v>
      </c>
      <c r="C9" s="16" t="s">
        <v>41</v>
      </c>
      <c r="D9" s="20" t="s">
        <v>40</v>
      </c>
      <c r="E9" s="21">
        <f t="shared" si="0"/>
        <v>400000</v>
      </c>
      <c r="F9" s="3">
        <v>130000</v>
      </c>
      <c r="G9" s="3">
        <v>223000</v>
      </c>
      <c r="H9" s="3">
        <v>22000</v>
      </c>
      <c r="I9" s="3">
        <v>25000</v>
      </c>
    </row>
    <row r="10" spans="1:9" ht="36.75" customHeight="1" x14ac:dyDescent="0.25">
      <c r="A10" s="23">
        <v>6</v>
      </c>
      <c r="B10" s="10" t="s">
        <v>44</v>
      </c>
      <c r="C10" s="17" t="s">
        <v>43</v>
      </c>
      <c r="D10" s="20" t="s">
        <v>42</v>
      </c>
      <c r="E10" s="21">
        <f t="shared" ref="E10" si="1">F10+G10+H10+I10</f>
        <v>2517501.06</v>
      </c>
      <c r="F10" s="3">
        <v>1013999.95</v>
      </c>
      <c r="G10" s="3">
        <v>1300701.1100000001</v>
      </c>
      <c r="H10" s="3">
        <v>101400</v>
      </c>
      <c r="I10" s="3">
        <v>101400</v>
      </c>
    </row>
    <row r="11" spans="1:9" ht="36.75" customHeight="1" x14ac:dyDescent="0.25">
      <c r="A11" s="9">
        <v>7</v>
      </c>
      <c r="B11" s="10" t="s">
        <v>46</v>
      </c>
      <c r="C11" s="17" t="s">
        <v>48</v>
      </c>
      <c r="D11" s="20" t="s">
        <v>47</v>
      </c>
      <c r="E11" s="21">
        <f t="shared" si="0"/>
        <v>922175.92</v>
      </c>
      <c r="F11" s="3">
        <v>587429.02</v>
      </c>
      <c r="G11" s="3">
        <v>227051.58</v>
      </c>
      <c r="H11" s="3">
        <v>53847.66</v>
      </c>
      <c r="I11" s="3">
        <v>53847.66</v>
      </c>
    </row>
    <row r="12" spans="1:9" ht="35.25" customHeight="1" x14ac:dyDescent="0.25">
      <c r="A12" s="12">
        <v>8</v>
      </c>
      <c r="B12" s="10" t="s">
        <v>18</v>
      </c>
      <c r="C12" s="17" t="s">
        <v>50</v>
      </c>
      <c r="D12" s="20" t="s">
        <v>49</v>
      </c>
      <c r="E12" s="21">
        <f t="shared" si="0"/>
        <v>696500</v>
      </c>
      <c r="F12" s="3">
        <v>427850</v>
      </c>
      <c r="G12" s="3">
        <v>179100</v>
      </c>
      <c r="H12" s="3">
        <v>44775</v>
      </c>
      <c r="I12" s="3">
        <v>44775</v>
      </c>
    </row>
    <row r="13" spans="1:9" ht="42" customHeight="1" x14ac:dyDescent="0.25">
      <c r="A13" s="9">
        <v>9</v>
      </c>
      <c r="B13" s="10" t="s">
        <v>51</v>
      </c>
      <c r="C13" s="16" t="s">
        <v>53</v>
      </c>
      <c r="D13" s="20" t="s">
        <v>52</v>
      </c>
      <c r="E13" s="21">
        <f t="shared" si="0"/>
        <v>3181256.38</v>
      </c>
      <c r="F13" s="3">
        <v>1037999.95</v>
      </c>
      <c r="G13" s="3">
        <v>1873256.43</v>
      </c>
      <c r="H13" s="3">
        <v>150000</v>
      </c>
      <c r="I13" s="3">
        <v>120000</v>
      </c>
    </row>
    <row r="14" spans="1:9" ht="31.5" customHeight="1" x14ac:dyDescent="0.25">
      <c r="A14" s="9">
        <v>10</v>
      </c>
      <c r="B14" s="10" t="s">
        <v>54</v>
      </c>
      <c r="C14" s="16" t="s">
        <v>56</v>
      </c>
      <c r="D14" s="20" t="s">
        <v>55</v>
      </c>
      <c r="E14" s="21">
        <f t="shared" si="0"/>
        <v>2984124.81</v>
      </c>
      <c r="F14" s="3">
        <v>1194000</v>
      </c>
      <c r="G14" s="3">
        <v>1551324.81</v>
      </c>
      <c r="H14" s="3">
        <v>119400</v>
      </c>
      <c r="I14" s="3">
        <v>119400</v>
      </c>
    </row>
    <row r="15" spans="1:9" customFormat="1" ht="33" customHeight="1" x14ac:dyDescent="0.25">
      <c r="A15" s="7">
        <v>11</v>
      </c>
      <c r="B15" s="10" t="s">
        <v>57</v>
      </c>
      <c r="C15" s="18" t="s">
        <v>59</v>
      </c>
      <c r="D15" s="22" t="s">
        <v>58</v>
      </c>
      <c r="E15" s="21">
        <f t="shared" si="0"/>
        <v>2799688.35</v>
      </c>
      <c r="F15" s="8">
        <v>1200000</v>
      </c>
      <c r="G15" s="3">
        <v>1359688.35</v>
      </c>
      <c r="H15" s="3">
        <v>120000</v>
      </c>
      <c r="I15" s="3">
        <v>120000</v>
      </c>
    </row>
    <row r="16" spans="1:9" ht="33.75" customHeight="1" x14ac:dyDescent="0.25">
      <c r="A16" s="9">
        <v>12</v>
      </c>
      <c r="B16" s="4" t="s">
        <v>7</v>
      </c>
      <c r="C16" s="16" t="s">
        <v>9</v>
      </c>
      <c r="D16" s="20" t="s">
        <v>60</v>
      </c>
      <c r="E16" s="21">
        <f t="shared" si="0"/>
        <v>2984124.81</v>
      </c>
      <c r="F16" s="3">
        <v>1194000</v>
      </c>
      <c r="G16" s="3">
        <v>1551324.81</v>
      </c>
      <c r="H16" s="3">
        <v>119400</v>
      </c>
      <c r="I16" s="3">
        <v>119400</v>
      </c>
    </row>
    <row r="17" spans="1:12" ht="32.25" customHeight="1" x14ac:dyDescent="0.25">
      <c r="A17" s="9">
        <v>13</v>
      </c>
      <c r="B17" s="4" t="s">
        <v>15</v>
      </c>
      <c r="C17" s="16" t="s">
        <v>19</v>
      </c>
      <c r="D17" s="31" t="s">
        <v>61</v>
      </c>
      <c r="E17" s="21">
        <f t="shared" si="0"/>
        <v>1123187.3199999998</v>
      </c>
      <c r="F17" s="11">
        <v>665824.44999999995</v>
      </c>
      <c r="G17" s="11">
        <v>260639.37</v>
      </c>
      <c r="H17" s="11">
        <v>98361.75</v>
      </c>
      <c r="I17" s="11">
        <v>98361.75</v>
      </c>
    </row>
    <row r="18" spans="1:12" ht="36.75" customHeight="1" x14ac:dyDescent="0.25">
      <c r="A18" s="12">
        <v>14</v>
      </c>
      <c r="B18" s="4" t="s">
        <v>62</v>
      </c>
      <c r="C18" s="16" t="s">
        <v>26</v>
      </c>
      <c r="D18" s="20" t="s">
        <v>63</v>
      </c>
      <c r="E18" s="21">
        <f t="shared" si="0"/>
        <v>2824051.06</v>
      </c>
      <c r="F18" s="11">
        <v>1134000</v>
      </c>
      <c r="G18" s="11">
        <v>1463251.06</v>
      </c>
      <c r="H18" s="11">
        <v>113400</v>
      </c>
      <c r="I18" s="11">
        <v>113400</v>
      </c>
    </row>
    <row r="19" spans="1:12" ht="25.5" x14ac:dyDescent="0.25">
      <c r="A19" s="9">
        <v>15</v>
      </c>
      <c r="B19" s="4" t="s">
        <v>12</v>
      </c>
      <c r="C19" s="16" t="s">
        <v>65</v>
      </c>
      <c r="D19" s="20" t="s">
        <v>64</v>
      </c>
      <c r="E19" s="21">
        <f t="shared" si="0"/>
        <v>567939.73</v>
      </c>
      <c r="F19" s="11">
        <v>352811.35</v>
      </c>
      <c r="G19" s="11">
        <v>138844.84</v>
      </c>
      <c r="H19" s="11">
        <v>38141.769999999997</v>
      </c>
      <c r="I19" s="11">
        <v>38141.769999999997</v>
      </c>
    </row>
    <row r="20" spans="1:12" ht="38.25" x14ac:dyDescent="0.25">
      <c r="A20" s="12">
        <v>16</v>
      </c>
      <c r="B20" s="4" t="s">
        <v>67</v>
      </c>
      <c r="C20" s="16" t="s">
        <v>20</v>
      </c>
      <c r="D20" s="20" t="s">
        <v>66</v>
      </c>
      <c r="E20" s="21">
        <f t="shared" si="0"/>
        <v>512066.04</v>
      </c>
      <c r="F20" s="11">
        <v>340000</v>
      </c>
      <c r="G20" s="11">
        <v>94066.04</v>
      </c>
      <c r="H20" s="11">
        <v>39000</v>
      </c>
      <c r="I20" s="11">
        <v>39000</v>
      </c>
    </row>
    <row r="21" spans="1:12" ht="38.25" x14ac:dyDescent="0.25">
      <c r="A21" s="13">
        <v>17</v>
      </c>
      <c r="B21" s="10" t="s">
        <v>69</v>
      </c>
      <c r="C21" s="16" t="s">
        <v>21</v>
      </c>
      <c r="D21" s="20" t="s">
        <v>68</v>
      </c>
      <c r="E21" s="21">
        <f t="shared" ref="E21" si="2">F21+G21+H21+I21</f>
        <v>2905856.01</v>
      </c>
      <c r="F21" s="11">
        <v>1200000</v>
      </c>
      <c r="G21" s="11">
        <v>1455856.01</v>
      </c>
      <c r="H21" s="11">
        <v>125000</v>
      </c>
      <c r="I21" s="11">
        <v>125000</v>
      </c>
    </row>
    <row r="22" spans="1:12" ht="25.5" hidden="1" x14ac:dyDescent="0.25">
      <c r="A22" s="13">
        <v>14</v>
      </c>
      <c r="B22" s="10" t="s">
        <v>27</v>
      </c>
      <c r="C22" s="16" t="s">
        <v>21</v>
      </c>
      <c r="D22" s="20" t="s">
        <v>28</v>
      </c>
      <c r="E22" s="21">
        <f t="shared" ref="E22" si="3">F22+G22+H22+I22</f>
        <v>0</v>
      </c>
      <c r="F22" s="11">
        <v>0</v>
      </c>
      <c r="G22" s="11">
        <v>0</v>
      </c>
      <c r="H22" s="11">
        <v>0</v>
      </c>
      <c r="I22" s="11">
        <v>0</v>
      </c>
    </row>
    <row r="23" spans="1:12" ht="32.25" customHeight="1" x14ac:dyDescent="0.25">
      <c r="A23" s="12">
        <v>18</v>
      </c>
      <c r="B23" s="10" t="s">
        <v>29</v>
      </c>
      <c r="C23" s="16" t="s">
        <v>21</v>
      </c>
      <c r="D23" s="20" t="s">
        <v>70</v>
      </c>
      <c r="E23" s="21">
        <f>F23+G23+H23+I23</f>
        <v>2039008.8399999999</v>
      </c>
      <c r="F23" s="11">
        <v>1067805.55</v>
      </c>
      <c r="G23" s="11">
        <v>733318.41</v>
      </c>
      <c r="H23" s="11">
        <v>118942.44</v>
      </c>
      <c r="I23" s="11">
        <v>118942.44</v>
      </c>
    </row>
    <row r="24" spans="1:12" ht="36" hidden="1" customHeight="1" x14ac:dyDescent="0.25">
      <c r="A24" s="13">
        <v>16</v>
      </c>
      <c r="B24" s="10" t="s">
        <v>30</v>
      </c>
      <c r="C24" s="16" t="s">
        <v>21</v>
      </c>
      <c r="D24" s="20" t="s">
        <v>31</v>
      </c>
      <c r="E24" s="21">
        <f>F24+G24+H24+I24</f>
        <v>0</v>
      </c>
      <c r="F24" s="11"/>
      <c r="G24" s="11"/>
      <c r="H24" s="11"/>
      <c r="I24" s="11"/>
    </row>
    <row r="25" spans="1:12" ht="35.25" hidden="1" customHeight="1" x14ac:dyDescent="0.25">
      <c r="A25" s="12">
        <v>17</v>
      </c>
      <c r="B25" s="10" t="s">
        <v>32</v>
      </c>
      <c r="C25" s="16" t="s">
        <v>21</v>
      </c>
      <c r="D25" s="20" t="s">
        <v>33</v>
      </c>
      <c r="E25" s="21">
        <f t="shared" si="0"/>
        <v>0</v>
      </c>
      <c r="F25" s="11"/>
      <c r="G25" s="11"/>
      <c r="H25" s="11"/>
      <c r="I25" s="11"/>
      <c r="L25" s="15"/>
    </row>
    <row r="26" spans="1:12" x14ac:dyDescent="0.25">
      <c r="A26" s="2"/>
      <c r="B26" s="2" t="s">
        <v>22</v>
      </c>
      <c r="C26" s="19"/>
      <c r="D26" s="6"/>
      <c r="E26" s="21">
        <f>F26+G26+H26+I26</f>
        <v>32350724.359999996</v>
      </c>
      <c r="F26" s="21">
        <f>SUM(F5:F25)</f>
        <v>14134767.65</v>
      </c>
      <c r="G26" s="21">
        <f t="shared" ref="G26:I26" si="4">SUM(G5:G25)</f>
        <v>15091167.159999998</v>
      </c>
      <c r="H26" s="21">
        <f t="shared" si="4"/>
        <v>1560230.49</v>
      </c>
      <c r="I26" s="21">
        <f t="shared" si="4"/>
        <v>1564559.06</v>
      </c>
    </row>
    <row r="28" spans="1:12" x14ac:dyDescent="0.25">
      <c r="E28" s="5"/>
      <c r="F28" s="5"/>
    </row>
  </sheetData>
  <mergeCells count="9">
    <mergeCell ref="G1:I1"/>
    <mergeCell ref="G3:I3"/>
    <mergeCell ref="A2:I2"/>
    <mergeCell ref="D3:D4"/>
    <mergeCell ref="E3:E4"/>
    <mergeCell ref="F3:F4"/>
    <mergeCell ref="C3:C4"/>
    <mergeCell ref="A3:A4"/>
    <mergeCell ref="B3:B4"/>
  </mergeCells>
  <pageMargins left="3.937007874015748E-2" right="3.937007874015748E-2" top="3.937007874015748E-2" bottom="3.937007874015748E-2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2026-02-09T12:52:25Z</dcterms:modified>
</cp:coreProperties>
</file>