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8EC7125-7F46-484A-9621-C118E10BC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ект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G25" i="2"/>
  <c r="H25" i="2"/>
  <c r="I25" i="2"/>
  <c r="F25" i="2"/>
  <c r="E23" i="2"/>
  <c r="E21" i="2"/>
  <c r="E20" i="2"/>
  <c r="E5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4" i="2"/>
  <c r="E22" i="2"/>
  <c r="E6" i="2"/>
</calcChain>
</file>

<file path=xl/sharedStrings.xml><?xml version="1.0" encoding="utf-8"?>
<sst xmlns="http://schemas.openxmlformats.org/spreadsheetml/2006/main" count="70" uniqueCount="66">
  <si>
    <t>Поселение</t>
  </si>
  <si>
    <t>Наименование проекта</t>
  </si>
  <si>
    <t>Субсидия за счет средств бюджета РБ</t>
  </si>
  <si>
    <t>Денежные вклады за счет:</t>
  </si>
  <si>
    <t>физ. лиц</t>
  </si>
  <si>
    <t>юр. лиц</t>
  </si>
  <si>
    <t>местных  бюджетов</t>
  </si>
  <si>
    <t>Нугушевский сельсовет</t>
  </si>
  <si>
    <t>Населенный пункт</t>
  </si>
  <si>
    <t>д. Сергеевка</t>
  </si>
  <si>
    <t>№ п.п.</t>
  </si>
  <si>
    <t>Александровский сельсовет</t>
  </si>
  <si>
    <t>Корнеевский сельсовет через район</t>
  </si>
  <si>
    <t>Сарышевский сельсовет</t>
  </si>
  <si>
    <t>Таблица №1</t>
  </si>
  <si>
    <t>с.Александровка</t>
  </si>
  <si>
    <t>Мелеузовский сельсовет через район</t>
  </si>
  <si>
    <t>Нордовский сельсовет через район</t>
  </si>
  <si>
    <t>Партизанский сельсовет</t>
  </si>
  <si>
    <t>Сумма проекта, руб.</t>
  </si>
  <si>
    <t>Аптраковский сельсовет</t>
  </si>
  <si>
    <t xml:space="preserve">Иштугановский сельсовет </t>
  </si>
  <si>
    <t>д.Покровка</t>
  </si>
  <si>
    <t>д. Тамьян</t>
  </si>
  <si>
    <t>с.Дарьино</t>
  </si>
  <si>
    <t>д.Сарышево</t>
  </si>
  <si>
    <t>Шевченковский сельсовет через район</t>
  </si>
  <si>
    <t>д. Антоновка</t>
  </si>
  <si>
    <t>МКД</t>
  </si>
  <si>
    <t>ИТОГО</t>
  </si>
  <si>
    <t>Абитовский сельсовет</t>
  </si>
  <si>
    <t>д.Басурмановка</t>
  </si>
  <si>
    <t>Капитальный ремонт водопровода ул.Центральная д.Басурмановка СП Абитовский сельсовет муниципального района Мелеузовский район РБ</t>
  </si>
  <si>
    <t>Текущий ремонт памятника павшим воинам в годы ВОВ с.Александровка СП Александровский сельсовет муниципального района Мелеузовский район РБ</t>
  </si>
  <si>
    <t>Капитальный ремонт ограждения кладбища д.Туманчино СП Аптраковский сельсовет муниципального района Мелеузовский район РБ</t>
  </si>
  <si>
    <t>д.Туманчино</t>
  </si>
  <si>
    <t>Араслановский сельсовет через район</t>
  </si>
  <si>
    <t>Текущий ремонт и восстановление дорожного полотна с обустройством прилегающей территории ул Молодёжная д.Смаково муниципального района Мелеузовский район Республика Башкортостан</t>
  </si>
  <si>
    <t xml:space="preserve">д.Смаково </t>
  </si>
  <si>
    <t xml:space="preserve">Денисовский сельсовет </t>
  </si>
  <si>
    <t>Приобретение и установка детской спортивной площадки  д.Новая Казанковка СП Денисовский сельсовет муниципального района Мелеузовский район РБ</t>
  </si>
  <si>
    <t xml:space="preserve">д.Новая Казанковка </t>
  </si>
  <si>
    <t>Текущий ремонт дорожного полотна с покрытием щебня в д.Верхнеюлдашево ул.Альмухаметова по ул.Утягулова,38  муниципального района Мелеузовский район РБ</t>
  </si>
  <si>
    <t>д.Верхнеюлдашево</t>
  </si>
  <si>
    <t>Зирганский сельсовет через район</t>
  </si>
  <si>
    <t>Текущий ремонт ограждения кладбища д.Сыртланово СП Иштугановский сельсовет  муниципального района Мелеузовский район РБ</t>
  </si>
  <si>
    <t>д.Сыртланово</t>
  </si>
  <si>
    <t>Текущий ремонт и восстановление дорожного полотна с обустройством прилегающей территории в д.Покровка муниципального района Мелеузовский район РБ</t>
  </si>
  <si>
    <t xml:space="preserve">Текущий ремонт и восстановление дорожного полотна с обустройством прилегающей территории ул.Озерная д.Тамьян муниципального района Мелеузовский район РБ  </t>
  </si>
  <si>
    <t>Текущий ремонт и восстановление дорожного полотна  ул.Российская д.Дмитриевка муниципального района Мелеузовский район РБ</t>
  </si>
  <si>
    <t>д.Дмитриевка</t>
  </si>
  <si>
    <t xml:space="preserve">Приобретение трактора МТЗ-82.1 с балочным мостом или эквивалент со снеговым отвалом для нужд СП Нугушевский сельсовет муниципального района Мелеузовский район РБ   </t>
  </si>
  <si>
    <t>Текущий ремонт и восстановление дорожного полотна ул.Прибельская д.Самойловка муниципального района Мелеузовский район РБ</t>
  </si>
  <si>
    <t>д.Самойловка</t>
  </si>
  <si>
    <t>Первомайский сельсовет через район</t>
  </si>
  <si>
    <t>Текущий ремонт обеденного зала и приобретение мебели в МОБУ СОШ №4 муниципального района Мелеузовский район РБ</t>
  </si>
  <si>
    <t>МОБУ СОШ №4 МР МР РБ</t>
  </si>
  <si>
    <t>МОБУ Лицей №6 МР МР РБ</t>
  </si>
  <si>
    <t>Капитальный ремонт по замене деревянных оконных блоков на пластиковые в здании МОБУ Лицей № 6, расположенном по адресу:453852, РБ, г.Мелеуз. ул. Бурангулова, д.11</t>
  </si>
  <si>
    <t>МОБУ Гимназия №3  МР МР РБ</t>
  </si>
  <si>
    <t>Текущий ремонт покрытия беговой дорожки для занятий легкой атлетикой с благоустройством спортивной площадки на территории МОБУ гимназии №3 муниципального района Мелеузовский район РБ</t>
  </si>
  <si>
    <t>МОБУ Гимназия №9  МР МР РБ</t>
  </si>
  <si>
    <t>Текущий ремонт и восстановление дорожного полотна с заменой бортового камня на территории МОБУ Башкирская гимназия №9 им.К.Арсланова муниципального района Мелеузовский район РБ</t>
  </si>
  <si>
    <t>МАДОУ д/с "Тополёк" 8 МР МР РБ</t>
  </si>
  <si>
    <t>Капитальный  ремонт и восстановление дорожного полотна  на территории МАДОУ №8 «Тополёк» МР Мелеузовский район РБ</t>
  </si>
  <si>
    <t>Информация о пректах общественной инфраструктуры , основанных на местных инициативах, реализованных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</si>
</sst>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" fontId="0" fillId="0" borderId="0" xfId="0" applyNumberFormat="1" applyFill="1"/>
    <xf numFmtId="0" fontId="3" fillId="0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Fill="1" applyBorder="1"/>
    <xf numFmtId="0" fontId="4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90" zoomScaleNormal="90" workbookViewId="0">
      <selection activeCell="L7" sqref="L7"/>
    </sheetView>
  </sheetViews>
  <sheetFormatPr defaultRowHeight="15" x14ac:dyDescent="0.25"/>
  <cols>
    <col min="1" max="1" width="6.42578125" style="1" customWidth="1"/>
    <col min="2" max="2" width="23.42578125" style="1" customWidth="1"/>
    <col min="3" max="3" width="16.85546875" style="1" customWidth="1"/>
    <col min="4" max="4" width="82.85546875" style="1" customWidth="1"/>
    <col min="5" max="5" width="13.5703125" style="1" customWidth="1"/>
    <col min="6" max="6" width="11.85546875" style="1" customWidth="1"/>
    <col min="7" max="7" width="13.140625" style="1" customWidth="1"/>
    <col min="8" max="8" width="12.85546875" style="1" customWidth="1"/>
    <col min="9" max="9" width="11.140625" style="1" customWidth="1"/>
    <col min="10" max="16384" width="9.140625" style="1"/>
  </cols>
  <sheetData>
    <row r="1" spans="1:9" x14ac:dyDescent="0.25">
      <c r="G1" s="23" t="s">
        <v>14</v>
      </c>
      <c r="H1" s="24"/>
      <c r="I1" s="24"/>
    </row>
    <row r="2" spans="1:9" ht="29.25" customHeight="1" x14ac:dyDescent="0.25">
      <c r="A2" s="30" t="s">
        <v>65</v>
      </c>
      <c r="B2" s="26"/>
      <c r="C2" s="26"/>
      <c r="D2" s="26"/>
      <c r="E2" s="26"/>
      <c r="F2" s="26"/>
      <c r="G2" s="26"/>
      <c r="H2" s="26"/>
      <c r="I2" s="26"/>
    </row>
    <row r="3" spans="1:9" ht="29.25" customHeight="1" x14ac:dyDescent="0.25">
      <c r="A3" s="27" t="s">
        <v>10</v>
      </c>
      <c r="B3" s="27" t="s">
        <v>0</v>
      </c>
      <c r="C3" s="25" t="s">
        <v>8</v>
      </c>
      <c r="D3" s="25" t="s">
        <v>1</v>
      </c>
      <c r="E3" s="25" t="s">
        <v>19</v>
      </c>
      <c r="F3" s="25" t="s">
        <v>2</v>
      </c>
      <c r="G3" s="25" t="s">
        <v>3</v>
      </c>
      <c r="H3" s="25"/>
      <c r="I3" s="25"/>
    </row>
    <row r="4" spans="1:9" ht="31.5" customHeight="1" x14ac:dyDescent="0.25">
      <c r="A4" s="29"/>
      <c r="B4" s="29"/>
      <c r="C4" s="28"/>
      <c r="D4" s="27"/>
      <c r="E4" s="27"/>
      <c r="F4" s="27"/>
      <c r="G4" s="14" t="s">
        <v>6</v>
      </c>
      <c r="H4" s="14" t="s">
        <v>4</v>
      </c>
      <c r="I4" s="14" t="s">
        <v>5</v>
      </c>
    </row>
    <row r="5" spans="1:9" ht="33.75" customHeight="1" x14ac:dyDescent="0.25">
      <c r="A5" s="13">
        <v>1</v>
      </c>
      <c r="B5" s="4" t="s">
        <v>30</v>
      </c>
      <c r="C5" s="16" t="s">
        <v>31</v>
      </c>
      <c r="D5" s="20" t="s">
        <v>32</v>
      </c>
      <c r="E5" s="21">
        <f>F5+G5+H5+I5</f>
        <v>1516053.36</v>
      </c>
      <c r="F5" s="3">
        <v>969141.75</v>
      </c>
      <c r="G5" s="3">
        <v>285243.34000000003</v>
      </c>
      <c r="H5" s="3">
        <v>116297.01</v>
      </c>
      <c r="I5" s="3">
        <v>145371.26</v>
      </c>
    </row>
    <row r="6" spans="1:9" ht="33.75" customHeight="1" x14ac:dyDescent="0.25">
      <c r="A6" s="9">
        <v>2</v>
      </c>
      <c r="B6" s="4" t="s">
        <v>11</v>
      </c>
      <c r="C6" s="16" t="s">
        <v>15</v>
      </c>
      <c r="D6" s="20" t="s">
        <v>33</v>
      </c>
      <c r="E6" s="21">
        <f>F6+G6+H6+I6</f>
        <v>700000</v>
      </c>
      <c r="F6" s="3">
        <v>406000</v>
      </c>
      <c r="G6" s="3">
        <v>170000</v>
      </c>
      <c r="H6" s="3">
        <v>54000</v>
      </c>
      <c r="I6" s="3">
        <v>70000</v>
      </c>
    </row>
    <row r="7" spans="1:9" ht="33.75" customHeight="1" x14ac:dyDescent="0.25">
      <c r="A7" s="12">
        <v>3</v>
      </c>
      <c r="B7" s="4" t="s">
        <v>20</v>
      </c>
      <c r="C7" s="16" t="s">
        <v>35</v>
      </c>
      <c r="D7" s="20" t="s">
        <v>34</v>
      </c>
      <c r="E7" s="21">
        <f t="shared" ref="E7:E24" si="0">F7+G7+H7+I7</f>
        <v>710505.12</v>
      </c>
      <c r="F7" s="3">
        <v>478324.78</v>
      </c>
      <c r="G7" s="3">
        <v>122564.25</v>
      </c>
      <c r="H7" s="3">
        <v>49825.5</v>
      </c>
      <c r="I7" s="3">
        <v>59790.59</v>
      </c>
    </row>
    <row r="8" spans="1:9" ht="38.25" customHeight="1" x14ac:dyDescent="0.25">
      <c r="A8" s="9">
        <v>4</v>
      </c>
      <c r="B8" s="4" t="s">
        <v>36</v>
      </c>
      <c r="C8" s="16" t="s">
        <v>38</v>
      </c>
      <c r="D8" s="20" t="s">
        <v>37</v>
      </c>
      <c r="E8" s="21">
        <f t="shared" si="0"/>
        <v>3139999.19</v>
      </c>
      <c r="F8" s="3">
        <v>899999.99</v>
      </c>
      <c r="G8" s="3">
        <v>1999999.2</v>
      </c>
      <c r="H8" s="3">
        <v>120000</v>
      </c>
      <c r="I8" s="3">
        <v>120000</v>
      </c>
    </row>
    <row r="9" spans="1:9" ht="38.25" customHeight="1" x14ac:dyDescent="0.25">
      <c r="A9" s="9">
        <v>5</v>
      </c>
      <c r="B9" s="10" t="s">
        <v>39</v>
      </c>
      <c r="C9" s="16" t="s">
        <v>41</v>
      </c>
      <c r="D9" s="20" t="s">
        <v>40</v>
      </c>
      <c r="E9" s="21">
        <f t="shared" si="0"/>
        <v>403666.67</v>
      </c>
      <c r="F9" s="3">
        <v>240000</v>
      </c>
      <c r="G9" s="3">
        <v>107666.67</v>
      </c>
      <c r="H9" s="3">
        <v>28000</v>
      </c>
      <c r="I9" s="3">
        <v>28000</v>
      </c>
    </row>
    <row r="10" spans="1:9" ht="36.75" customHeight="1" x14ac:dyDescent="0.25">
      <c r="A10" s="9">
        <v>6</v>
      </c>
      <c r="B10" s="10" t="s">
        <v>44</v>
      </c>
      <c r="C10" s="17" t="s">
        <v>43</v>
      </c>
      <c r="D10" s="20" t="s">
        <v>42</v>
      </c>
      <c r="E10" s="21">
        <f t="shared" si="0"/>
        <v>1106474.96</v>
      </c>
      <c r="F10" s="3">
        <v>643075.74</v>
      </c>
      <c r="G10" s="3">
        <v>314997.12</v>
      </c>
      <c r="H10" s="3">
        <v>65956.490000000005</v>
      </c>
      <c r="I10" s="3">
        <v>82445.61</v>
      </c>
    </row>
    <row r="11" spans="1:9" ht="35.25" customHeight="1" x14ac:dyDescent="0.25">
      <c r="A11" s="12">
        <v>7</v>
      </c>
      <c r="B11" s="10" t="s">
        <v>21</v>
      </c>
      <c r="C11" s="17" t="s">
        <v>46</v>
      </c>
      <c r="D11" s="20" t="s">
        <v>45</v>
      </c>
      <c r="E11" s="21">
        <f t="shared" si="0"/>
        <v>490000</v>
      </c>
      <c r="F11" s="3">
        <v>289100</v>
      </c>
      <c r="G11" s="3">
        <v>122500</v>
      </c>
      <c r="H11" s="3">
        <v>39200</v>
      </c>
      <c r="I11" s="3">
        <v>39200</v>
      </c>
    </row>
    <row r="12" spans="1:9" ht="34.5" customHeight="1" x14ac:dyDescent="0.25">
      <c r="A12" s="9">
        <v>8</v>
      </c>
      <c r="B12" s="10" t="s">
        <v>12</v>
      </c>
      <c r="C12" s="16" t="s">
        <v>22</v>
      </c>
      <c r="D12" s="20" t="s">
        <v>47</v>
      </c>
      <c r="E12" s="21">
        <f t="shared" si="0"/>
        <v>2556160.3100000005</v>
      </c>
      <c r="F12" s="3">
        <v>977999.94</v>
      </c>
      <c r="G12" s="3">
        <v>1382560.39</v>
      </c>
      <c r="H12" s="3">
        <v>97799.99</v>
      </c>
      <c r="I12" s="3">
        <v>97799.99</v>
      </c>
    </row>
    <row r="13" spans="1:9" ht="31.5" customHeight="1" x14ac:dyDescent="0.25">
      <c r="A13" s="9">
        <v>9</v>
      </c>
      <c r="B13" s="10" t="s">
        <v>16</v>
      </c>
      <c r="C13" s="16" t="s">
        <v>23</v>
      </c>
      <c r="D13" s="20" t="s">
        <v>48</v>
      </c>
      <c r="E13" s="21">
        <f t="shared" si="0"/>
        <v>2360142</v>
      </c>
      <c r="F13" s="3">
        <v>1133999.98</v>
      </c>
      <c r="G13" s="3">
        <v>1022022.02</v>
      </c>
      <c r="H13" s="3">
        <v>102060</v>
      </c>
      <c r="I13" s="3">
        <v>102060</v>
      </c>
    </row>
    <row r="14" spans="1:9" customFormat="1" ht="33" customHeight="1" x14ac:dyDescent="0.25">
      <c r="A14" s="7">
        <v>10</v>
      </c>
      <c r="B14" s="10" t="s">
        <v>17</v>
      </c>
      <c r="C14" s="18" t="s">
        <v>50</v>
      </c>
      <c r="D14" s="22" t="s">
        <v>49</v>
      </c>
      <c r="E14" s="21">
        <f t="shared" si="0"/>
        <v>2998474.8</v>
      </c>
      <c r="F14" s="8">
        <v>1200000</v>
      </c>
      <c r="G14" s="3">
        <v>1558474.8</v>
      </c>
      <c r="H14" s="3">
        <v>120000</v>
      </c>
      <c r="I14" s="3">
        <v>120000</v>
      </c>
    </row>
    <row r="15" spans="1:9" ht="33.75" customHeight="1" x14ac:dyDescent="0.25">
      <c r="A15" s="9">
        <v>11</v>
      </c>
      <c r="B15" s="4" t="s">
        <v>7</v>
      </c>
      <c r="C15" s="16" t="s">
        <v>9</v>
      </c>
      <c r="D15" s="20" t="s">
        <v>51</v>
      </c>
      <c r="E15" s="21">
        <f t="shared" si="0"/>
        <v>2504516.1599999997</v>
      </c>
      <c r="F15" s="3">
        <v>1194048.23</v>
      </c>
      <c r="G15" s="3">
        <v>1071658.29</v>
      </c>
      <c r="H15" s="3">
        <v>119404.82</v>
      </c>
      <c r="I15" s="3">
        <v>119404.82</v>
      </c>
    </row>
    <row r="16" spans="1:9" ht="27.75" hidden="1" customHeight="1" x14ac:dyDescent="0.25">
      <c r="A16" s="9">
        <v>9</v>
      </c>
      <c r="B16" s="4" t="s">
        <v>18</v>
      </c>
      <c r="C16" s="16" t="s">
        <v>24</v>
      </c>
      <c r="D16" s="20"/>
      <c r="E16" s="21">
        <f t="shared" si="0"/>
        <v>0</v>
      </c>
      <c r="F16" s="11"/>
      <c r="G16" s="11"/>
      <c r="H16" s="11"/>
      <c r="I16" s="11"/>
    </row>
    <row r="17" spans="1:12" ht="36.75" customHeight="1" x14ac:dyDescent="0.25">
      <c r="A17" s="12">
        <v>12</v>
      </c>
      <c r="B17" s="4" t="s">
        <v>54</v>
      </c>
      <c r="C17" s="16" t="s">
        <v>53</v>
      </c>
      <c r="D17" s="20" t="s">
        <v>52</v>
      </c>
      <c r="E17" s="21">
        <f t="shared" si="0"/>
        <v>2399047</v>
      </c>
      <c r="F17" s="11">
        <v>1157999.3799999999</v>
      </c>
      <c r="G17" s="11">
        <v>1009447.74</v>
      </c>
      <c r="H17" s="11">
        <v>115799.94</v>
      </c>
      <c r="I17" s="11">
        <v>115799.94</v>
      </c>
    </row>
    <row r="18" spans="1:12" ht="36.75" hidden="1" customHeight="1" x14ac:dyDescent="0.25">
      <c r="A18" s="9">
        <v>11</v>
      </c>
      <c r="B18" s="4" t="s">
        <v>13</v>
      </c>
      <c r="C18" s="16" t="s">
        <v>25</v>
      </c>
      <c r="D18" s="20"/>
      <c r="E18" s="21">
        <f t="shared" si="0"/>
        <v>0</v>
      </c>
      <c r="F18" s="11"/>
      <c r="G18" s="11"/>
      <c r="H18" s="11"/>
      <c r="I18" s="11"/>
    </row>
    <row r="19" spans="1:12" ht="36.75" hidden="1" customHeight="1" x14ac:dyDescent="0.25">
      <c r="A19" s="12">
        <v>13</v>
      </c>
      <c r="B19" s="4" t="s">
        <v>26</v>
      </c>
      <c r="C19" s="16" t="s">
        <v>27</v>
      </c>
      <c r="D19" s="20"/>
      <c r="E19" s="21">
        <f t="shared" si="0"/>
        <v>0</v>
      </c>
      <c r="F19" s="11"/>
      <c r="G19" s="11"/>
      <c r="H19" s="11"/>
      <c r="I19" s="11"/>
    </row>
    <row r="20" spans="1:12" ht="37.5" customHeight="1" x14ac:dyDescent="0.25">
      <c r="A20" s="13">
        <v>13</v>
      </c>
      <c r="B20" s="10" t="s">
        <v>56</v>
      </c>
      <c r="C20" s="16" t="s">
        <v>28</v>
      </c>
      <c r="D20" s="20" t="s">
        <v>55</v>
      </c>
      <c r="E20" s="21">
        <f t="shared" ref="E20" si="1">F20+G20+H20+I20</f>
        <v>2490131.0700000003</v>
      </c>
      <c r="F20" s="11">
        <v>1200000</v>
      </c>
      <c r="G20" s="11">
        <v>1050131.07</v>
      </c>
      <c r="H20" s="11">
        <v>120000</v>
      </c>
      <c r="I20" s="11">
        <v>120000</v>
      </c>
    </row>
    <row r="21" spans="1:12" ht="37.5" customHeight="1" x14ac:dyDescent="0.25">
      <c r="A21" s="13">
        <v>14</v>
      </c>
      <c r="B21" s="10" t="s">
        <v>57</v>
      </c>
      <c r="C21" s="16" t="s">
        <v>28</v>
      </c>
      <c r="D21" s="20" t="s">
        <v>58</v>
      </c>
      <c r="E21" s="21">
        <f t="shared" ref="E21" si="2">F21+G21+H21+I21</f>
        <v>1662632.5099999998</v>
      </c>
      <c r="F21" s="11">
        <v>765893.47</v>
      </c>
      <c r="G21" s="11">
        <v>660617.16</v>
      </c>
      <c r="H21" s="11">
        <v>118060.94</v>
      </c>
      <c r="I21" s="11">
        <v>118060.94</v>
      </c>
    </row>
    <row r="22" spans="1:12" ht="41.25" customHeight="1" x14ac:dyDescent="0.25">
      <c r="A22" s="12">
        <v>15</v>
      </c>
      <c r="B22" s="10" t="s">
        <v>59</v>
      </c>
      <c r="C22" s="16" t="s">
        <v>28</v>
      </c>
      <c r="D22" s="20" t="s">
        <v>60</v>
      </c>
      <c r="E22" s="21">
        <f>F22+G22+H22+I22</f>
        <v>2353876.36</v>
      </c>
      <c r="F22" s="11">
        <v>1122331.8600000001</v>
      </c>
      <c r="G22" s="11">
        <v>1007078.12</v>
      </c>
      <c r="H22" s="11">
        <v>112233.19</v>
      </c>
      <c r="I22" s="11">
        <v>112233.19</v>
      </c>
    </row>
    <row r="23" spans="1:12" ht="36" customHeight="1" x14ac:dyDescent="0.25">
      <c r="A23" s="13">
        <v>16</v>
      </c>
      <c r="B23" s="10" t="s">
        <v>61</v>
      </c>
      <c r="C23" s="16" t="s">
        <v>28</v>
      </c>
      <c r="D23" s="20" t="s">
        <v>62</v>
      </c>
      <c r="E23" s="21">
        <f>F23+G23+H23+I23</f>
        <v>2019170.0699999998</v>
      </c>
      <c r="F23" s="11">
        <v>1087772.68</v>
      </c>
      <c r="G23" s="11">
        <v>713842.85</v>
      </c>
      <c r="H23" s="11">
        <v>108777.27</v>
      </c>
      <c r="I23" s="11">
        <v>108777.27</v>
      </c>
    </row>
    <row r="24" spans="1:12" ht="35.25" customHeight="1" x14ac:dyDescent="0.25">
      <c r="A24" s="12">
        <v>17</v>
      </c>
      <c r="B24" s="10" t="s">
        <v>63</v>
      </c>
      <c r="C24" s="16" t="s">
        <v>28</v>
      </c>
      <c r="D24" s="20" t="s">
        <v>64</v>
      </c>
      <c r="E24" s="21">
        <f t="shared" si="0"/>
        <v>2412565.0699999994</v>
      </c>
      <c r="F24" s="11">
        <v>1063474.22</v>
      </c>
      <c r="G24" s="11">
        <v>1109129.75</v>
      </c>
      <c r="H24" s="11">
        <v>119980.55</v>
      </c>
      <c r="I24" s="11">
        <v>119980.55</v>
      </c>
      <c r="L24" s="15"/>
    </row>
    <row r="25" spans="1:12" x14ac:dyDescent="0.25">
      <c r="A25" s="2"/>
      <c r="B25" s="2" t="s">
        <v>29</v>
      </c>
      <c r="C25" s="19"/>
      <c r="D25" s="6"/>
      <c r="E25" s="21">
        <f>F25+G25+H25+I25</f>
        <v>31823414.649999999</v>
      </c>
      <c r="F25" s="21">
        <f>SUM(F5:F24)</f>
        <v>14829162.02</v>
      </c>
      <c r="G25" s="21">
        <f t="shared" ref="G25:I25" si="3">SUM(G5:G24)</f>
        <v>13707932.77</v>
      </c>
      <c r="H25" s="21">
        <f t="shared" si="3"/>
        <v>1607395.7</v>
      </c>
      <c r="I25" s="21">
        <f t="shared" si="3"/>
        <v>1678924.16</v>
      </c>
    </row>
    <row r="27" spans="1:12" x14ac:dyDescent="0.25">
      <c r="E27" s="5"/>
      <c r="F27" s="5"/>
    </row>
  </sheetData>
  <mergeCells count="9">
    <mergeCell ref="G1:I1"/>
    <mergeCell ref="G3:I3"/>
    <mergeCell ref="A2:I2"/>
    <mergeCell ref="D3:D4"/>
    <mergeCell ref="E3:E4"/>
    <mergeCell ref="F3:F4"/>
    <mergeCell ref="C3:C4"/>
    <mergeCell ref="A3:A4"/>
    <mergeCell ref="B3:B4"/>
  </mergeCells>
  <pageMargins left="3.937007874015748E-2" right="3.937007874015748E-2" top="3.937007874015748E-2" bottom="3.937007874015748E-2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2025-04-29T06:55:32Z</dcterms:modified>
</cp:coreProperties>
</file>