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cuments\NetSpeak\Чуднова Е_П_\"/>
    </mc:Choice>
  </mc:AlternateContent>
  <xr:revisionPtr revIDLastSave="0" documentId="13_ncr:1_{2649C98A-0ED7-4B2E-86BB-EE7413053654}" xr6:coauthVersionLast="45" xr6:coauthVersionMax="47" xr10:uidLastSave="{00000000-0000-0000-0000-000000000000}"/>
  <bookViews>
    <workbookView xWindow="3000" yWindow="1680" windowWidth="17745" windowHeight="13920" xr2:uid="{00000000-000D-0000-FFFF-FFFF00000000}"/>
  </bookViews>
  <sheets>
    <sheet name="2020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9" i="3" l="1"/>
  <c r="J19" i="3"/>
  <c r="I19" i="3"/>
  <c r="G19" i="3"/>
  <c r="F19" i="3"/>
  <c r="E19" i="3"/>
  <c r="H22" i="3" l="1"/>
  <c r="H20" i="3"/>
  <c r="H11" i="3"/>
  <c r="H6" i="3" l="1"/>
  <c r="H21" i="3"/>
  <c r="H19" i="3"/>
  <c r="H18" i="3"/>
  <c r="H17" i="3"/>
  <c r="H16" i="3"/>
  <c r="H15" i="3"/>
  <c r="H13" i="3"/>
  <c r="H12" i="3"/>
  <c r="H10" i="3"/>
  <c r="H9" i="3"/>
  <c r="H8" i="3"/>
  <c r="H7" i="3"/>
</calcChain>
</file>

<file path=xl/sharedStrings.xml><?xml version="1.0" encoding="utf-8"?>
<sst xmlns="http://schemas.openxmlformats.org/spreadsheetml/2006/main" count="45" uniqueCount="35">
  <si>
    <t>Показатели</t>
  </si>
  <si>
    <t>Единица измерения</t>
  </si>
  <si>
    <t>Отчет</t>
  </si>
  <si>
    <t>Оценка</t>
  </si>
  <si>
    <t>%</t>
  </si>
  <si>
    <t>млн.руб.</t>
  </si>
  <si>
    <t xml:space="preserve">единиц </t>
  </si>
  <si>
    <t>тыс.кв.м общей площади</t>
  </si>
  <si>
    <t xml:space="preserve">  в том числе:</t>
  </si>
  <si>
    <t>прибыль прибыльных предприятий</t>
  </si>
  <si>
    <t>11. Доходы  местного  бюджета - всего</t>
  </si>
  <si>
    <t>тыс. руб.</t>
  </si>
  <si>
    <t xml:space="preserve">    в том числе: собственные доходы  местного  бюджета</t>
  </si>
  <si>
    <t>тыс. человек</t>
  </si>
  <si>
    <t>руб.</t>
  </si>
  <si>
    <t>Факт</t>
  </si>
  <si>
    <t>% исполнения</t>
  </si>
  <si>
    <t>Объем отгруженных товаров собственного производства, выполненных работ и услуг собственными силами по всем видам экономической деятельности - всего</t>
  </si>
  <si>
    <t>Оборот розничной торговли  (во всех каналах реализации)</t>
  </si>
  <si>
    <t xml:space="preserve"> Оборот общественного питания</t>
  </si>
  <si>
    <t xml:space="preserve"> Количество субъектов малого и среднего предпринимательства - всего на конец года</t>
  </si>
  <si>
    <t xml:space="preserve"> Объем инвестиций за счет всех источников финансирования</t>
  </si>
  <si>
    <t xml:space="preserve"> Ввод жилья за счет всех источников финансирования</t>
  </si>
  <si>
    <t xml:space="preserve"> Продукция сельского хозяйства во всех категориях  хозяйств</t>
  </si>
  <si>
    <t xml:space="preserve"> Сальдированный финансовый результат по всем видам экономической деятельности</t>
  </si>
  <si>
    <t xml:space="preserve"> Расходы местного бюджета - всего</t>
  </si>
  <si>
    <t xml:space="preserve"> Среднегодовая численность населения - всего</t>
  </si>
  <si>
    <t xml:space="preserve"> Среднемесячная заработная плата </t>
  </si>
  <si>
    <t>Уровень зарегистрированной безработицы от численности экономически активного  населения</t>
  </si>
  <si>
    <t>№ п/п</t>
  </si>
  <si>
    <t>социально-экономического развития</t>
  </si>
  <si>
    <t>Сведения о прогнозируемых и фактических показателях</t>
  </si>
  <si>
    <t>Прогноз</t>
  </si>
  <si>
    <t xml:space="preserve"> Удельный вес собственных доходов в общих  доходах местного  бюджета</t>
  </si>
  <si>
    <t>по муниципальному району Мелеузовский район Республики Башкортостан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</si>
</sst>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 CYR"/>
      <family val="1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 CYR"/>
      <family val="1"/>
      <charset val="204"/>
    </font>
    <font>
      <sz val="10"/>
      <color theme="1"/>
      <name val="Times New Roman CYR"/>
      <family val="1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 CYR"/>
      <family val="1"/>
      <charset val="204"/>
    </font>
    <font>
      <sz val="10"/>
      <name val="Times New Roman"/>
      <family val="1"/>
      <charset val="204"/>
    </font>
    <font>
      <sz val="10"/>
      <color indexed="6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</borders>
  <cellStyleXfs count="4">
    <xf numFmtId="0" fontId="0" fillId="0" borderId="0"/>
    <xf numFmtId="0" fontId="3" fillId="0" borderId="0"/>
    <xf numFmtId="0" fontId="9" fillId="0" borderId="0"/>
    <xf numFmtId="0" fontId="11" fillId="0" borderId="0"/>
  </cellStyleXfs>
  <cellXfs count="50">
    <xf numFmtId="0" fontId="0" fillId="0" borderId="0" xfId="0"/>
    <xf numFmtId="0" fontId="6" fillId="0" borderId="4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>
      <alignment wrapText="1"/>
    </xf>
    <xf numFmtId="0" fontId="7" fillId="0" borderId="5" xfId="0" applyNumberFormat="1" applyFont="1" applyBorder="1" applyAlignment="1">
      <alignment horizontal="left" vertical="center" wrapText="1"/>
    </xf>
    <xf numFmtId="0" fontId="4" fillId="2" borderId="5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4" fillId="2" borderId="5" xfId="0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5" xfId="0" applyFont="1" applyFill="1" applyBorder="1" applyAlignment="1">
      <alignment horizontal="left" vertical="center" wrapText="1"/>
    </xf>
    <xf numFmtId="164" fontId="0" fillId="0" borderId="0" xfId="0" applyNumberFormat="1"/>
    <xf numFmtId="0" fontId="4" fillId="0" borderId="2" xfId="0" applyFont="1" applyFill="1" applyBorder="1" applyAlignment="1">
      <alignment horizont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10" fillId="0" borderId="6" xfId="0" applyFont="1" applyBorder="1"/>
    <xf numFmtId="164" fontId="12" fillId="0" borderId="2" xfId="3" applyNumberFormat="1" applyFont="1" applyFill="1" applyBorder="1" applyAlignment="1">
      <alignment horizontal="center" vertical="center"/>
    </xf>
    <xf numFmtId="4" fontId="12" fillId="2" borderId="2" xfId="0" applyNumberFormat="1" applyFont="1" applyFill="1" applyBorder="1" applyAlignment="1" applyProtection="1">
      <alignment horizontal="center" vertical="center"/>
      <protection locked="0"/>
    </xf>
    <xf numFmtId="4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 applyProtection="1">
      <alignment horizontal="center" vertical="center" wrapText="1"/>
    </xf>
    <xf numFmtId="0" fontId="13" fillId="3" borderId="9" xfId="0" applyFont="1" applyFill="1" applyBorder="1" applyAlignment="1" applyProtection="1">
      <alignment horizontal="center" vertical="center" wrapText="1"/>
    </xf>
    <xf numFmtId="4" fontId="12" fillId="2" borderId="0" xfId="0" applyNumberFormat="1" applyFont="1" applyFill="1" applyBorder="1" applyAlignment="1" applyProtection="1">
      <alignment horizontal="center" vertical="center"/>
      <protection locked="0"/>
    </xf>
    <xf numFmtId="4" fontId="12" fillId="0" borderId="2" xfId="0" applyNumberFormat="1" applyFont="1" applyFill="1" applyBorder="1" applyAlignment="1" applyProtection="1">
      <alignment horizontal="center" vertical="center"/>
      <protection locked="0"/>
    </xf>
    <xf numFmtId="4" fontId="12" fillId="0" borderId="2" xfId="3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13" fillId="0" borderId="9" xfId="0" applyFont="1" applyFill="1" applyBorder="1" applyAlignment="1" applyProtection="1">
      <alignment horizontal="center" vertical="center" wrapText="1"/>
    </xf>
    <xf numFmtId="2" fontId="13" fillId="3" borderId="9" xfId="0" applyNumberFormat="1" applyFont="1" applyFill="1" applyBorder="1" applyAlignment="1" applyProtection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/>
    </xf>
    <xf numFmtId="165" fontId="13" fillId="3" borderId="9" xfId="0" applyNumberFormat="1" applyFont="1" applyFill="1" applyBorder="1" applyAlignment="1" applyProtection="1">
      <alignment horizontal="center" vertical="center" wrapText="1"/>
    </xf>
    <xf numFmtId="165" fontId="12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8" fillId="0" borderId="2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0" fillId="0" borderId="2" xfId="0" applyBorder="1" applyAlignment="1"/>
    <xf numFmtId="164" fontId="4" fillId="0" borderId="7" xfId="0" applyNumberFormat="1" applyFont="1" applyFill="1" applyBorder="1" applyAlignment="1">
      <alignment horizontal="center" wrapText="1"/>
    </xf>
    <xf numFmtId="164" fontId="4" fillId="0" borderId="8" xfId="0" applyNumberFormat="1" applyFont="1" applyFill="1" applyBorder="1" applyAlignment="1">
      <alignment horizontal="center" wrapText="1"/>
    </xf>
  </cellXfs>
  <cellStyles count="4">
    <cellStyle name="Обычный" xfId="0" builtinId="0"/>
    <cellStyle name="Обычный 16" xfId="2" xr:uid="{00000000-0005-0000-0000-000001000000}"/>
    <cellStyle name="Обычный 2" xfId="3" xr:uid="{00000000-0005-0000-0000-000002000000}"/>
    <cellStyle name="Обычный 2 10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topLeftCell="A13" workbookViewId="0">
      <selection activeCell="E13" sqref="E13"/>
    </sheetView>
  </sheetViews>
  <sheetFormatPr defaultRowHeight="15" x14ac:dyDescent="0.25"/>
  <cols>
    <col min="1" max="1" width="3.5703125" style="6" customWidth="1"/>
    <col min="2" max="2" width="38.5703125" customWidth="1"/>
    <col min="3" max="3" width="11.85546875" customWidth="1"/>
    <col min="4" max="5" width="11.42578125" customWidth="1"/>
    <col min="6" max="6" width="10.5703125" customWidth="1"/>
    <col min="7" max="7" width="11.140625" style="15" customWidth="1"/>
    <col min="8" max="8" width="13.42578125" style="17" customWidth="1"/>
    <col min="9" max="9" width="11" customWidth="1"/>
  </cols>
  <sheetData>
    <row r="1" spans="1:11" ht="15.75" x14ac:dyDescent="0.25">
      <c r="B1" s="39" t="s">
        <v>31</v>
      </c>
      <c r="C1" s="40"/>
      <c r="D1" s="40"/>
      <c r="E1" s="40"/>
      <c r="F1" s="40"/>
      <c r="G1" s="40"/>
    </row>
    <row r="2" spans="1:11" ht="15.75" x14ac:dyDescent="0.25">
      <c r="B2" s="39" t="s">
        <v>30</v>
      </c>
      <c r="C2" s="39"/>
      <c r="D2" s="39"/>
      <c r="E2" s="39"/>
      <c r="F2" s="39"/>
      <c r="G2" s="39"/>
    </row>
    <row r="3" spans="1:11" ht="38.25" customHeight="1" x14ac:dyDescent="0.25">
      <c r="B3" s="39" t="s">
        <v>34</v>
      </c>
      <c r="C3" s="39"/>
      <c r="D3" s="39"/>
      <c r="E3" s="39"/>
      <c r="F3" s="39"/>
      <c r="G3" s="39"/>
    </row>
    <row r="4" spans="1:11" ht="15.6" customHeight="1" x14ac:dyDescent="0.25">
      <c r="A4" s="41" t="s">
        <v>29</v>
      </c>
      <c r="B4" s="42" t="s">
        <v>0</v>
      </c>
      <c r="C4" s="44" t="s">
        <v>1</v>
      </c>
      <c r="D4" s="18" t="s">
        <v>2</v>
      </c>
      <c r="E4" s="18" t="s">
        <v>2</v>
      </c>
      <c r="F4" s="18" t="s">
        <v>3</v>
      </c>
      <c r="G4" s="18" t="s">
        <v>15</v>
      </c>
      <c r="H4" s="48" t="s">
        <v>16</v>
      </c>
      <c r="I4" s="46" t="s">
        <v>32</v>
      </c>
      <c r="J4" s="47"/>
      <c r="K4" s="47"/>
    </row>
    <row r="5" spans="1:11" ht="27" customHeight="1" x14ac:dyDescent="0.25">
      <c r="A5" s="41"/>
      <c r="B5" s="43"/>
      <c r="C5" s="45"/>
      <c r="D5" s="18">
        <v>2020</v>
      </c>
      <c r="E5" s="18">
        <v>2021</v>
      </c>
      <c r="F5" s="18">
        <v>2022</v>
      </c>
      <c r="G5" s="18">
        <v>2022</v>
      </c>
      <c r="H5" s="49"/>
      <c r="I5" s="20">
        <v>2022</v>
      </c>
      <c r="J5" s="21">
        <v>2023</v>
      </c>
      <c r="K5" s="21">
        <v>2024</v>
      </c>
    </row>
    <row r="6" spans="1:11" ht="85.5" x14ac:dyDescent="0.25">
      <c r="A6" s="19">
        <v>2</v>
      </c>
      <c r="B6" s="7" t="s">
        <v>17</v>
      </c>
      <c r="C6" s="1" t="s">
        <v>5</v>
      </c>
      <c r="D6" s="22">
        <v>11343.1</v>
      </c>
      <c r="E6" s="30">
        <v>15268.9</v>
      </c>
      <c r="F6" s="31">
        <v>21690.080000000002</v>
      </c>
      <c r="G6" s="30">
        <v>22319.97</v>
      </c>
      <c r="H6" s="23">
        <f t="shared" ref="H6:H22" si="0">G6/F6*100</f>
        <v>102.90404645810433</v>
      </c>
      <c r="I6" s="22">
        <v>23122.41</v>
      </c>
      <c r="J6" s="22">
        <v>24387.67</v>
      </c>
      <c r="K6" s="22">
        <v>26099.29</v>
      </c>
    </row>
    <row r="7" spans="1:11" ht="29.25" x14ac:dyDescent="0.25">
      <c r="A7" s="19">
        <v>3</v>
      </c>
      <c r="B7" s="8" t="s">
        <v>18</v>
      </c>
      <c r="C7" s="2" t="s">
        <v>5</v>
      </c>
      <c r="D7" s="27">
        <v>10354.719999999999</v>
      </c>
      <c r="E7" s="30">
        <v>11518.79</v>
      </c>
      <c r="F7" s="32">
        <v>13809.53</v>
      </c>
      <c r="G7" s="30">
        <v>12691.24</v>
      </c>
      <c r="H7" s="23">
        <f t="shared" si="0"/>
        <v>91.90204156115378</v>
      </c>
      <c r="I7" s="24">
        <v>15644.21</v>
      </c>
      <c r="J7" s="25">
        <v>16886.36</v>
      </c>
      <c r="K7" s="25">
        <v>18176.240000000002</v>
      </c>
    </row>
    <row r="8" spans="1:11" x14ac:dyDescent="0.25">
      <c r="A8" s="19">
        <v>4</v>
      </c>
      <c r="B8" s="8" t="s">
        <v>19</v>
      </c>
      <c r="C8" s="2" t="s">
        <v>5</v>
      </c>
      <c r="D8" s="33">
        <v>227.49</v>
      </c>
      <c r="E8" s="30">
        <v>260.74</v>
      </c>
      <c r="F8" s="34">
        <v>286.01</v>
      </c>
      <c r="G8" s="30">
        <v>309.83999999999997</v>
      </c>
      <c r="H8" s="23">
        <f t="shared" si="0"/>
        <v>108.33187650781441</v>
      </c>
      <c r="I8" s="24">
        <v>303.12</v>
      </c>
      <c r="J8" s="25">
        <v>317.82</v>
      </c>
      <c r="K8" s="25">
        <v>333.24</v>
      </c>
    </row>
    <row r="9" spans="1:11" ht="42.75" x14ac:dyDescent="0.25">
      <c r="A9" s="19">
        <v>5</v>
      </c>
      <c r="B9" s="9" t="s">
        <v>20</v>
      </c>
      <c r="C9" s="19" t="s">
        <v>6</v>
      </c>
      <c r="D9" s="26">
        <v>1900</v>
      </c>
      <c r="E9" s="30">
        <v>1950</v>
      </c>
      <c r="F9" s="26">
        <v>1965</v>
      </c>
      <c r="G9" s="30">
        <v>1958</v>
      </c>
      <c r="H9" s="23">
        <f t="shared" si="0"/>
        <v>99.643765903307894</v>
      </c>
      <c r="I9" s="26">
        <v>1985</v>
      </c>
      <c r="J9" s="25">
        <v>2045</v>
      </c>
      <c r="K9" s="25">
        <v>2106</v>
      </c>
    </row>
    <row r="10" spans="1:11" ht="29.25" x14ac:dyDescent="0.25">
      <c r="A10" s="19">
        <v>6</v>
      </c>
      <c r="B10" s="8" t="s">
        <v>21</v>
      </c>
      <c r="C10" s="2" t="s">
        <v>5</v>
      </c>
      <c r="D10" s="28">
        <v>1394.62</v>
      </c>
      <c r="E10" s="30">
        <v>1304.58</v>
      </c>
      <c r="F10" s="28">
        <v>1600.09</v>
      </c>
      <c r="G10" s="30">
        <v>1735.67</v>
      </c>
      <c r="H10" s="23">
        <f t="shared" si="0"/>
        <v>108.47327337837247</v>
      </c>
      <c r="I10" s="24">
        <v>1534.58</v>
      </c>
      <c r="J10" s="25">
        <v>1617.53</v>
      </c>
      <c r="K10" s="25">
        <v>1698.57</v>
      </c>
    </row>
    <row r="11" spans="1:11" ht="39" x14ac:dyDescent="0.25">
      <c r="A11" s="19">
        <v>7</v>
      </c>
      <c r="B11" s="10" t="s">
        <v>22</v>
      </c>
      <c r="C11" s="3" t="s">
        <v>7</v>
      </c>
      <c r="D11" s="28">
        <v>52.033999999999999</v>
      </c>
      <c r="E11" s="30">
        <v>58.326000000000001</v>
      </c>
      <c r="F11" s="35">
        <v>35</v>
      </c>
      <c r="G11" s="30">
        <v>62.99</v>
      </c>
      <c r="H11" s="23">
        <f t="shared" si="0"/>
        <v>179.97142857142859</v>
      </c>
      <c r="I11" s="24">
        <v>52</v>
      </c>
      <c r="J11" s="25">
        <v>57.2</v>
      </c>
      <c r="K11" s="25">
        <v>60.06</v>
      </c>
    </row>
    <row r="12" spans="1:11" ht="29.25" x14ac:dyDescent="0.25">
      <c r="A12" s="19">
        <v>8</v>
      </c>
      <c r="B12" s="8" t="s">
        <v>23</v>
      </c>
      <c r="C12" s="2" t="s">
        <v>5</v>
      </c>
      <c r="D12" s="28">
        <v>7502.5</v>
      </c>
      <c r="E12" s="30">
        <v>8560.27</v>
      </c>
      <c r="F12" s="28">
        <v>11910.26</v>
      </c>
      <c r="G12" s="30">
        <v>11117.35</v>
      </c>
      <c r="H12" s="23">
        <f t="shared" si="0"/>
        <v>93.342630639465469</v>
      </c>
      <c r="I12" s="24">
        <v>12645.23</v>
      </c>
      <c r="J12" s="25">
        <v>13565.46</v>
      </c>
      <c r="K12" s="25">
        <v>14207.16</v>
      </c>
    </row>
    <row r="13" spans="1:11" ht="43.5" x14ac:dyDescent="0.25">
      <c r="A13" s="19">
        <v>9</v>
      </c>
      <c r="B13" s="10" t="s">
        <v>24</v>
      </c>
      <c r="C13" s="4" t="s">
        <v>5</v>
      </c>
      <c r="D13" s="28">
        <v>1195.51</v>
      </c>
      <c r="E13" s="30">
        <v>1081.3979999999999</v>
      </c>
      <c r="F13" s="28">
        <v>1279.5899999999999</v>
      </c>
      <c r="G13" s="30">
        <v>3376.97</v>
      </c>
      <c r="H13" s="23">
        <f t="shared" si="0"/>
        <v>263.91031502278076</v>
      </c>
      <c r="I13" s="24">
        <v>1371.72</v>
      </c>
      <c r="J13" s="25">
        <v>1451.28</v>
      </c>
      <c r="K13" s="25">
        <v>1523.84</v>
      </c>
    </row>
    <row r="14" spans="1:11" x14ac:dyDescent="0.25">
      <c r="A14" s="19"/>
      <c r="B14" s="11" t="s">
        <v>8</v>
      </c>
      <c r="C14" s="5"/>
      <c r="D14" s="23"/>
      <c r="E14" s="30"/>
      <c r="F14" s="23"/>
      <c r="G14" s="30"/>
      <c r="H14" s="23"/>
      <c r="I14" s="24"/>
      <c r="J14" s="25"/>
      <c r="K14" s="25"/>
    </row>
    <row r="15" spans="1:11" x14ac:dyDescent="0.25">
      <c r="A15" s="19"/>
      <c r="B15" s="12" t="s">
        <v>9</v>
      </c>
      <c r="C15" s="4" t="s">
        <v>5</v>
      </c>
      <c r="D15" s="28">
        <v>1394.45</v>
      </c>
      <c r="E15" s="30">
        <v>1135.394</v>
      </c>
      <c r="F15" s="28">
        <v>1339.76</v>
      </c>
      <c r="G15" s="30">
        <v>3376.97</v>
      </c>
      <c r="H15" s="23">
        <f t="shared" si="0"/>
        <v>252.05783125335878</v>
      </c>
      <c r="I15" s="24">
        <v>1436.23</v>
      </c>
      <c r="J15" s="25">
        <v>1519.53</v>
      </c>
      <c r="K15" s="25">
        <v>1595.51</v>
      </c>
    </row>
    <row r="16" spans="1:11" s="15" customFormat="1" ht="29.25" x14ac:dyDescent="0.25">
      <c r="A16" s="13">
        <v>10</v>
      </c>
      <c r="B16" s="8" t="s">
        <v>10</v>
      </c>
      <c r="C16" s="14" t="s">
        <v>11</v>
      </c>
      <c r="D16" s="28">
        <v>2284.16</v>
      </c>
      <c r="E16" s="30">
        <v>2397.7399999999998</v>
      </c>
      <c r="F16" s="28">
        <v>2279.91</v>
      </c>
      <c r="G16" s="30">
        <v>2135.5</v>
      </c>
      <c r="H16" s="23">
        <f t="shared" si="0"/>
        <v>93.665978042992919</v>
      </c>
      <c r="I16" s="24">
        <v>2225.5</v>
      </c>
      <c r="J16" s="25">
        <v>2222.4</v>
      </c>
      <c r="K16" s="25">
        <v>2218.5</v>
      </c>
    </row>
    <row r="17" spans="1:11" s="15" customFormat="1" ht="28.5" x14ac:dyDescent="0.25">
      <c r="A17" s="13"/>
      <c r="B17" s="16" t="s">
        <v>12</v>
      </c>
      <c r="C17" s="14" t="s">
        <v>11</v>
      </c>
      <c r="D17" s="28">
        <v>889.69</v>
      </c>
      <c r="E17" s="30">
        <v>916.85</v>
      </c>
      <c r="F17" s="28">
        <v>905.43</v>
      </c>
      <c r="G17" s="30">
        <v>900</v>
      </c>
      <c r="H17" s="23">
        <f t="shared" si="0"/>
        <v>99.400284947483513</v>
      </c>
      <c r="I17" s="24">
        <v>930.7</v>
      </c>
      <c r="J17" s="25">
        <v>980.9</v>
      </c>
      <c r="K17" s="25">
        <v>1018.3</v>
      </c>
    </row>
    <row r="18" spans="1:11" s="15" customFormat="1" ht="20.100000000000001" customHeight="1" x14ac:dyDescent="0.25">
      <c r="A18" s="13">
        <v>11</v>
      </c>
      <c r="B18" s="8" t="s">
        <v>25</v>
      </c>
      <c r="C18" s="14" t="s">
        <v>11</v>
      </c>
      <c r="D18" s="28">
        <v>2202.91</v>
      </c>
      <c r="E18" s="30">
        <v>2468.9499999999998</v>
      </c>
      <c r="F18" s="28">
        <v>2497.06</v>
      </c>
      <c r="G18" s="30">
        <v>2175.06</v>
      </c>
      <c r="H18" s="23">
        <f t="shared" si="0"/>
        <v>87.104835286296691</v>
      </c>
      <c r="I18" s="24">
        <v>2240.5</v>
      </c>
      <c r="J18" s="25">
        <v>2238.4</v>
      </c>
      <c r="K18" s="25">
        <v>2237.5</v>
      </c>
    </row>
    <row r="19" spans="1:11" ht="29.45" customHeight="1" x14ac:dyDescent="0.25">
      <c r="A19" s="19">
        <v>12</v>
      </c>
      <c r="B19" s="10" t="s">
        <v>33</v>
      </c>
      <c r="C19" s="5" t="s">
        <v>4</v>
      </c>
      <c r="D19" s="23">
        <v>39</v>
      </c>
      <c r="E19" s="30">
        <f>E17/E16%</f>
        <v>38.238090868901551</v>
      </c>
      <c r="F19" s="30">
        <f t="shared" ref="F19:G19" si="1">F17/F16%</f>
        <v>39.71340973985815</v>
      </c>
      <c r="G19" s="30">
        <f t="shared" si="1"/>
        <v>42.144696792320296</v>
      </c>
      <c r="H19" s="23">
        <f t="shared" si="0"/>
        <v>106.12208084973878</v>
      </c>
      <c r="I19" s="30">
        <f t="shared" ref="I19:K19" si="2">I17/I16%</f>
        <v>41.819815771736693</v>
      </c>
      <c r="J19" s="30">
        <f t="shared" si="2"/>
        <v>44.136969042476601</v>
      </c>
      <c r="K19" s="30">
        <f t="shared" si="2"/>
        <v>45.900383141762454</v>
      </c>
    </row>
    <row r="20" spans="1:11" ht="29.25" x14ac:dyDescent="0.25">
      <c r="A20" s="13">
        <v>13</v>
      </c>
      <c r="B20" s="10" t="s">
        <v>26</v>
      </c>
      <c r="C20" s="5" t="s">
        <v>13</v>
      </c>
      <c r="D20" s="37">
        <v>80.656999999999996</v>
      </c>
      <c r="E20" s="38">
        <v>81.896000000000001</v>
      </c>
      <c r="F20" s="37">
        <v>81.323999999999998</v>
      </c>
      <c r="G20" s="38">
        <v>80.983000000000004</v>
      </c>
      <c r="H20" s="23">
        <f t="shared" si="0"/>
        <v>99.580689587329701</v>
      </c>
      <c r="I20" s="36">
        <v>81.34</v>
      </c>
      <c r="J20" s="36">
        <v>81.343000000000004</v>
      </c>
      <c r="K20" s="36">
        <v>81.343999999999994</v>
      </c>
    </row>
    <row r="21" spans="1:11" x14ac:dyDescent="0.25">
      <c r="A21" s="19">
        <v>14</v>
      </c>
      <c r="B21" s="10" t="s">
        <v>27</v>
      </c>
      <c r="C21" s="5" t="s">
        <v>14</v>
      </c>
      <c r="D21" s="29">
        <v>32903.5</v>
      </c>
      <c r="E21" s="30">
        <v>35398.400000000001</v>
      </c>
      <c r="F21" s="28">
        <v>38110.699999999997</v>
      </c>
      <c r="G21" s="30">
        <v>40060.800000000003</v>
      </c>
      <c r="H21" s="23">
        <f t="shared" si="0"/>
        <v>105.11693566373749</v>
      </c>
      <c r="I21" s="24">
        <v>39711.35</v>
      </c>
      <c r="J21" s="25">
        <v>41538.07</v>
      </c>
      <c r="K21" s="25">
        <v>43199.59</v>
      </c>
    </row>
    <row r="22" spans="1:11" ht="57.75" x14ac:dyDescent="0.25">
      <c r="A22" s="13">
        <v>15</v>
      </c>
      <c r="B22" s="10" t="s">
        <v>28</v>
      </c>
      <c r="C22" s="5" t="s">
        <v>4</v>
      </c>
      <c r="D22" s="28">
        <v>3.31</v>
      </c>
      <c r="E22" s="30">
        <v>1</v>
      </c>
      <c r="F22" s="28">
        <v>0.98</v>
      </c>
      <c r="G22" s="30">
        <v>0.75</v>
      </c>
      <c r="H22" s="23">
        <f t="shared" si="0"/>
        <v>76.530612244897952</v>
      </c>
      <c r="I22" s="24">
        <v>0.96</v>
      </c>
      <c r="J22" s="25">
        <v>0.93</v>
      </c>
      <c r="K22" s="25">
        <v>0.9</v>
      </c>
    </row>
  </sheetData>
  <mergeCells count="8">
    <mergeCell ref="I4:K4"/>
    <mergeCell ref="H4:H5"/>
    <mergeCell ref="B1:G1"/>
    <mergeCell ref="B2:G2"/>
    <mergeCell ref="B3:G3"/>
    <mergeCell ref="A4:A5"/>
    <mergeCell ref="B4:B5"/>
    <mergeCell ref="C4:C5"/>
  </mergeCells>
  <pageMargins left="0.25" right="0.25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2020-04-27T06:57:10Z</cp:lastPrinted>
  <dcterms:created xsi:type="dcterms:W3CDTF">2017-05-24T05:34:17Z</dcterms:created>
  <dcterms:modified xsi:type="dcterms:W3CDTF">2023-06-02T10:32:16Z</dcterms:modified>
</cp:coreProperties>
</file>