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934" activeTab="3"/>
  </bookViews>
  <sheets>
    <sheet name="доходы 2020" sheetId="1" r:id="rId1"/>
    <sheet name="разд, подр 2020" sheetId="2" r:id="rId2"/>
    <sheet name="программы 2020" sheetId="3" r:id="rId3"/>
    <sheet name="Ведом новое 2020" sheetId="4" r:id="rId4"/>
  </sheets>
  <definedNames>
    <definedName name="_xlnm.Print_Titles" localSheetId="3">'Ведом новое 2020'!$15:$16</definedName>
    <definedName name="_xlnm.Print_Titles" localSheetId="1">'разд, подр 2020'!$14:$15</definedName>
  </definedNames>
  <calcPr fullCalcOnLoad="1"/>
</workbook>
</file>

<file path=xl/sharedStrings.xml><?xml version="1.0" encoding="utf-8"?>
<sst xmlns="http://schemas.openxmlformats.org/spreadsheetml/2006/main" count="3920" uniqueCount="876">
  <si>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</si>
  <si>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</si>
  <si>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</si>
  <si>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</si>
  <si>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</si>
  <si>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</si>
  <si>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</si>
  <si>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</si>
  <si>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</si>
  <si>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</si>
  <si>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</si>
  <si>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</si>
  <si>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</si>
  <si>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</si>
  <si>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</si>
  <si>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</si>
  <si>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</si>
  <si>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</si>
  <si>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</si>
  <si>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</si>
  <si>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</si>
  <si>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</si>
  <si>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</si>
  <si>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</si>
  <si>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</si>
  <si>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</si>
  <si>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</si>
  <si>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</si>
  <si>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</si>
  <si>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</si>
  <si>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</si>
  <si>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</si>
  <si>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</si>
  <si>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</si>
  <si>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</si>
  <si>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</si>
  <si>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</si>
  <si>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</si>
  <si>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</si>
  <si>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</si>
  <si>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</si>
  <si>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01\0\03\S2050</t>
  </si>
  <si>
    <t>07\0\02\S2050</t>
  </si>
  <si>
    <t>07\0\01\S2040</t>
  </si>
  <si>
    <t xml:space="preserve">Глава муниципального района Мелеузовский район                                                            А.В. Суботин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</si>
  <si>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</si>
  <si>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</si>
  <si>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</si>
  <si>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</si>
  <si>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</si>
  <si>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</si>
  <si>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</si>
  <si>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</si>
  <si>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</si>
  <si>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</si>
  <si>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</si>
  <si>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"Подготовка и размещение в средствах массовой информации материалов антитеррористического содержания"</t>
  </si>
  <si>
    <t>05\0\01\43450</t>
  </si>
  <si>
    <t>09\0\05\00000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</si>
  <si>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</si>
  <si>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</si>
  <si>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</si>
  <si>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</si>
  <si>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</si>
  <si>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</si>
  <si>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</si>
  <si>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</si>
  <si>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</si>
  <si>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</si>
  <si>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</si>
  <si>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</si>
  <si>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</si>
  <si>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</si>
  <si>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</si>
  <si>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</si>
  <si>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</si>
  <si>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</si>
  <si>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</si>
  <si>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</si>
  <si>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</si>
  <si>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</si>
  <si>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</si>
  <si>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</si>
  <si>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Выплата единовременного пособия при всех формах устройства детей, лишенных родительского попечения, в семью</t>
  </si>
  <si>
    <t>09\0\07\73360</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</si>
  <si>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</si>
  <si>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</si>
  <si>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</si>
  <si>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</si>
  <si>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</si>
  <si>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</si>
  <si>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</si>
  <si>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</si>
  <si>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</si>
  <si>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</si>
  <si>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</si>
  <si>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</si>
  <si>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</si>
  <si>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</si>
  <si>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</si>
  <si>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</si>
  <si>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</si>
  <si>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</si>
  <si>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</si>
  <si>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ДОХОДЫ ОТ ПРОДАЖИ МАТЕРИАЛЬНЫХ И НЕМАТЕРИАЛЬНЫХ АКТИВОВ</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</si>
  <si>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</si>
  <si>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</si>
  <si>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</si>
  <si>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</si>
  <si>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Муниципальная программа "Развитие муниципальной службы в муниципальном районе Мелеузовский район Республики Башкортостан"</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</si>
  <si>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</si>
  <si>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</si>
  <si>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</si>
  <si>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</si>
  <si>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</si>
  <si>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</si>
  <si>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</si>
  <si>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</si>
  <si>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</si>
  <si>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</si>
  <si>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</si>
  <si>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</si>
  <si>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Приложение № 6</t>
  </si>
  <si>
    <t>Резервные фонды местных администраций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</si>
  <si>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</si>
  <si>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</si>
  <si>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</si>
  <si>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</si>
  <si>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</si>
  <si>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</si>
  <si>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</si>
  <si>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</si>
  <si>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</si>
  <si>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</si>
  <si>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</si>
  <si>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</si>
  <si>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</si>
  <si>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</si>
  <si>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</si>
  <si>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</si>
  <si>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</si>
  <si>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</si>
  <si>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</si>
  <si>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</si>
  <si>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</si>
  <si>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</si>
  <si>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</si>
  <si>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</si>
  <si>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</si>
  <si>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</si>
  <si>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</si>
  <si>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</si>
  <si>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</si>
  <si>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</si>
  <si>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</si>
  <si>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</si>
  <si>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</si>
  <si>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</si>
  <si>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</si>
  <si>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</si>
  <si>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</si>
  <si>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Глава муниципального района                                                                                                 А.В. Суботин                                          </t>
  </si>
  <si>
    <t xml:space="preserve">Субвенции на выплату единовременного пособия при всех формах устройства детей, лишенных родительского попечения, в семью </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</si>
  <si>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</si>
  <si>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</si>
  <si>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</si>
  <si>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</si>
  <si>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</si>
  <si>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</si>
  <si>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</si>
  <si>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</si>
  <si>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</si>
  <si>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</si>
  <si>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</si>
  <si>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</si>
  <si>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</si>
  <si>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</si>
  <si>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</si>
  <si>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</si>
  <si>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</si>
  <si>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</si>
  <si>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</si>
  <si>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</si>
  <si>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</si>
  <si>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</si>
  <si>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</si>
  <si>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</si>
  <si>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</si>
  <si>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</si>
  <si>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</si>
  <si>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</si>
  <si>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</si>
  <si>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</si>
  <si>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</si>
  <si>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</si>
  <si>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</si>
  <si>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</si>
  <si>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</si>
  <si>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</si>
  <si>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</si>
  <si>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</si>
  <si>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</si>
  <si>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</si>
  <si>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</si>
  <si>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</si>
  <si>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</si>
  <si>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</si>
  <si>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03\0\03\41870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</si>
  <si>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</si>
  <si>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</si>
  <si>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</si>
  <si>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</si>
  <si>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</si>
  <si>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</si>
  <si>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</si>
  <si>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</si>
  <si>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</si>
  <si>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</si>
  <si>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</si>
  <si>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</si>
  <si>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</si>
  <si>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</si>
  <si>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</si>
  <si>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</si>
  <si>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</si>
  <si>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</si>
  <si>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</si>
  <si>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</si>
  <si>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</si>
  <si>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</si>
  <si>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</si>
  <si>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</si>
  <si>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</si>
  <si>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</si>
  <si>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</si>
  <si>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</si>
  <si>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</si>
  <si>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</si>
  <si>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</si>
  <si>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</si>
  <si>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</si>
  <si>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</si>
  <si>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</si>
  <si>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</si>
  <si>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</si>
  <si>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</si>
  <si>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</si>
  <si>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</si>
  <si>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</si>
  <si>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</si>
  <si>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</si>
  <si>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</si>
  <si>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</si>
  <si>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</si>
  <si>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</si>
  <si>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</si>
  <si>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</si>
  <si>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</si>
  <si>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</si>
  <si>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</si>
  <si>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</si>
  <si>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</si>
  <si>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</si>
  <si>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</si>
  <si>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</si>
  <si>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</si>
  <si>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</si>
  <si>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</si>
  <si>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</si>
  <si>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</si>
  <si>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</si>
  <si>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</si>
  <si>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</si>
  <si>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</si>
  <si>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</si>
  <si>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</si>
  <si>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</si>
  <si>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</si>
  <si>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</si>
  <si>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</si>
  <si>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</si>
  <si>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</si>
  <si>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</si>
  <si>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</si>
  <si>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</si>
  <si>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</si>
  <si>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</si>
  <si>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</si>
  <si>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</si>
  <si>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</si>
  <si>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</si>
  <si>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</si>
  <si>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</si>
  <si>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</si>
  <si>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</si>
  <si>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</si>
  <si>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</si>
  <si>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</si>
  <si>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</si>
  <si>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</si>
  <si>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</si>
  <si>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</si>
  <si>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</si>
  <si>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</si>
  <si>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</si>
  <si>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</si>
  <si>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</si>
  <si>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</si>
  <si>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</si>
  <si>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</si>
  <si>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</si>
  <si>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06\2\00\00000</t>
  </si>
  <si>
    <t>06\2\01\00000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</si>
  <si>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</si>
  <si>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</si>
  <si>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</si>
  <si>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</si>
  <si>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</si>
  <si>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</si>
  <si>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</si>
  <si>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</si>
  <si>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</si>
  <si>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06\3\01\73140</t>
  </si>
  <si>
    <t>06\3\01\73340</t>
  </si>
  <si>
    <t>06\1\04\62870</t>
  </si>
  <si>
    <t>Приложение № 10</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</si>
  <si>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</si>
  <si>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</si>
  <si>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</si>
  <si>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</si>
  <si>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</si>
  <si>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</si>
  <si>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</si>
  <si>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</si>
  <si>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</si>
  <si>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</si>
  <si>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</si>
  <si>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01\0\09\73150</t>
  </si>
  <si>
    <t xml:space="preserve"> 2 02 15001 00 0000 000</t>
  </si>
  <si>
    <t xml:space="preserve"> 2 02 15000 00 0000 000</t>
  </si>
  <si>
    <t>2 02 20000 00 0000 000</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</si>
  <si>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</si>
  <si>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</si>
  <si>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</si>
  <si>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</si>
  <si>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</si>
  <si>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</si>
  <si>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</si>
  <si>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</si>
  <si>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</si>
  <si>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Молодежная политика</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</si>
  <si>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</si>
  <si>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</si>
  <si>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</si>
  <si>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</si>
  <si>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</si>
  <si>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</si>
  <si>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</si>
  <si>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</si>
  <si>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</si>
  <si>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</si>
  <si>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</si>
  <si>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</si>
  <si>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</si>
  <si>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</si>
  <si>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</si>
  <si>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</si>
  <si>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</si>
  <si>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</si>
  <si>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</si>
  <si>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</si>
  <si>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</si>
  <si>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</si>
  <si>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НАЛОГОВЫЕ И НЕНАЛОГОВЫЕ ДОХОДЫ</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</si>
  <si>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</si>
  <si>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</si>
  <si>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</si>
  <si>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</si>
  <si>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</si>
  <si>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</si>
  <si>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</si>
  <si>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</si>
  <si>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</si>
  <si>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</si>
  <si>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</si>
  <si>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</si>
  <si>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</si>
  <si>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</si>
  <si>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</si>
  <si>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</si>
  <si>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</si>
  <si>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</si>
  <si>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</si>
  <si>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</si>
  <si>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</si>
  <si>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</si>
  <si>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</si>
  <si>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</si>
  <si>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</si>
  <si>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</si>
  <si>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</si>
  <si>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</si>
  <si>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</si>
  <si>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</si>
  <si>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</si>
  <si>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</si>
  <si>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Мероприятия в области физической культуры и спорта</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</si>
  <si>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</si>
  <si>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</si>
  <si>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</si>
  <si>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</si>
  <si>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1 13 00000 00 0000 000</t>
  </si>
  <si>
    <t>Доходы от компенсации затрат государства</t>
  </si>
  <si>
    <t>1 13 02000 00 0000 130</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</si>
  <si>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</si>
  <si>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</si>
  <si>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1 11 05025 05 0000 120</t>
  </si>
  <si>
    <t>1 01 02040 01 0000 110</t>
  </si>
  <si>
    <t>1 11 05010 00 0000 120</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</si>
  <si>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</si>
  <si>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</si>
  <si>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</si>
  <si>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</si>
  <si>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</si>
  <si>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</si>
  <si>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</si>
  <si>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</si>
  <si>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</si>
  <si>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</si>
  <si>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</si>
  <si>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</si>
  <si>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</si>
  <si>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</si>
  <si>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1 11 09045 05 0000 120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</si>
  <si>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</si>
  <si>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</si>
  <si>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</si>
  <si>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</si>
  <si>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</si>
  <si>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</si>
  <si>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</si>
  <si>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района Мелеузовский район</t>
  </si>
  <si>
    <t xml:space="preserve">                                                                                                                                                     Приложение № 8</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</si>
  <si>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</si>
  <si>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</si>
  <si>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</si>
  <si>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</si>
  <si>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</si>
  <si>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</si>
  <si>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</si>
  <si>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</si>
  <si>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</si>
  <si>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</si>
  <si>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</si>
  <si>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</si>
  <si>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</si>
  <si>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</si>
  <si>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</si>
  <si>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</si>
  <si>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</si>
  <si>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</si>
  <si>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</si>
  <si>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</si>
  <si>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</si>
  <si>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</si>
  <si>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</si>
  <si>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</si>
  <si>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</si>
  <si>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</si>
  <si>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</si>
  <si>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</si>
  <si>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</si>
  <si>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</si>
  <si>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</si>
  <si>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</si>
  <si>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</si>
  <si>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</si>
  <si>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</si>
  <si>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</si>
  <si>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</si>
  <si>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</si>
  <si>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</si>
  <si>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</si>
  <si>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</si>
  <si>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</si>
  <si>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</si>
  <si>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</si>
  <si>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</si>
  <si>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</si>
  <si>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</si>
  <si>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</si>
  <si>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</si>
  <si>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</si>
  <si>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</si>
  <si>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</si>
  <si>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</si>
  <si>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</si>
  <si>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</si>
  <si>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</si>
  <si>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</si>
  <si>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</si>
  <si>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</si>
  <si>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</si>
  <si>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</si>
  <si>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</si>
  <si>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</si>
  <si>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</si>
  <si>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</si>
  <si>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</si>
  <si>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</si>
  <si>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</si>
  <si>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</si>
  <si>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</si>
  <si>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</si>
  <si>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</si>
  <si>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</si>
  <si>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09\0\01\L5672</t>
  </si>
  <si>
    <t>Мероприятия по развитию водоснабжения в сельской местности</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</si>
  <si>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</si>
  <si>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</si>
  <si>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1 08 07150 01 0000 110</t>
  </si>
  <si>
    <t>792</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</si>
  <si>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</si>
  <si>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</si>
  <si>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</si>
  <si>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09\0\07\S2210</t>
  </si>
  <si>
    <t>07\0\05\00000</t>
  </si>
  <si>
    <t>08\0\05\00000</t>
  </si>
  <si>
    <t xml:space="preserve">                                                                                                                                                    Приложение № 4</t>
  </si>
  <si>
    <t xml:space="preserve">                                                                                                                                                    к решению Совета муниципального</t>
  </si>
  <si>
    <t xml:space="preserve">                                                                                                                                                    района Мелеузовский район</t>
  </si>
  <si>
    <t xml:space="preserve">                                                                                                                                                    Республики Башкортостан</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</si>
  <si>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</si>
  <si>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</si>
  <si>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</si>
  <si>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</si>
  <si>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</si>
  <si>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</si>
  <si>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</si>
  <si>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</si>
  <si>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</si>
  <si>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</si>
  <si>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</si>
  <si>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</si>
  <si>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</si>
  <si>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</si>
  <si>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</si>
  <si>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2 02 25497 05 0000 150</t>
  </si>
  <si>
    <t>2 02 25555 05 0000 150</t>
  </si>
  <si>
    <t>2 02 29998 05 0000 150</t>
  </si>
  <si>
    <t>2 02 29999 05 0000 150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</si>
  <si>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</si>
  <si>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</si>
  <si>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</si>
  <si>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</si>
  <si>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</si>
  <si>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</si>
  <si>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</si>
  <si>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</si>
  <si>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</si>
  <si>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</si>
  <si>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</si>
  <si>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</si>
  <si>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</si>
  <si>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</si>
  <si>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</si>
  <si>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</si>
  <si>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</si>
  <si>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</si>
  <si>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</si>
  <si>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</si>
  <si>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</si>
  <si>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</si>
  <si>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</si>
  <si>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</si>
  <si>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</si>
  <si>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</si>
  <si>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</si>
  <si>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</si>
  <si>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</si>
  <si>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</si>
  <si>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</si>
  <si>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</si>
  <si>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</si>
  <si>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</si>
  <si>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</si>
  <si>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Распределение бюджетных ассигнований муниципального района Мелеузовский район Республики Башкортостан на 2020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</si>
  <si>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0107</t>
  </si>
  <si>
    <t>0105</t>
  </si>
  <si>
    <t>Судебная система</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</si>
  <si>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</si>
  <si>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</si>
  <si>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</si>
  <si>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Обеспечение проведения выборов и референдумов</t>
  </si>
  <si>
    <t>08\0\04\00000</t>
  </si>
  <si>
    <t xml:space="preserve">Реализация программ формирования современной городской среды </t>
  </si>
  <si>
    <t>09\0\04\S2481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</si>
  <si>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</si>
  <si>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Межбюдетные трансферты</t>
  </si>
  <si>
    <t>09\0\06\S2350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</si>
  <si>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</si>
  <si>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</si>
  <si>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</si>
  <si>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</si>
  <si>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</si>
  <si>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</si>
  <si>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</si>
  <si>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 xml:space="preserve">Распределение бюджетных ассигнований муниципального района Мелеузовский район Республики Башкортостан на 2020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</si>
  <si>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08\0\06\00000</t>
  </si>
  <si>
    <t>09\0\F2\00000</t>
  </si>
  <si>
    <t>09\0\F2\55550</t>
  </si>
  <si>
    <t>09\0\07\L5765</t>
  </si>
  <si>
    <t>09\0\01\L5762</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</si>
  <si>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</si>
  <si>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</si>
  <si>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</si>
  <si>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</si>
  <si>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</si>
  <si>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</si>
  <si>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 xml:space="preserve"> 2 02 15002 05 0000 150</t>
  </si>
  <si>
    <t xml:space="preserve"> 2 02 15002 00 0000 000</t>
  </si>
  <si>
    <t>2 02 30024 05 7337 150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</si>
  <si>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предоставлению набора школьно-письменных принадлежностей первоклассникам)</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</si>
  <si>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</si>
  <si>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</si>
  <si>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2 02 30024 05 7335 150</t>
  </si>
  <si>
    <t>2 02 29999 05 7248 150</t>
  </si>
  <si>
    <t>2 02 29999 05 7235 150</t>
  </si>
  <si>
    <t>2 02 29999 05 7252 150</t>
  </si>
  <si>
    <t>Прочие субсидии бюджетам муниципальных районов (Субсидии на реализацию мероприятий по развитию образовательных организаций)</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</si>
  <si>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</si>
  <si>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</si>
  <si>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</si>
  <si>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</si>
  <si>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Прочие субсидии бюджетам муниципальных районов (Субсидии на софинансирование расходов, связанных с обеспечением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подготовкой объектов коммунального хозяйства к работе в осенне-зимний период)</t>
  </si>
  <si>
    <t>Прочие субсидии бюджетам муниципальных районов (Субсидии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</si>
  <si>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</si>
  <si>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</si>
  <si>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</si>
  <si>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отдыха и оздоровления детей указанных категорий)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</si>
  <si>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</si>
  <si>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догоорам социального найма, вставших на учет после 1 января 2005 года и страдающих тяжелыми формами хронических заболеваний)</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</si>
  <si>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</si>
  <si>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</si>
  <si>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</si>
  <si>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Основное мероприятие "Обеспечение функционирования модели персонифицированного финансирования дополнительного образования детей"</t>
  </si>
  <si>
    <t>01\0\11\00000</t>
  </si>
  <si>
    <t>01\0\11\42390</t>
  </si>
  <si>
    <t>01\0\10\00000</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</si>
  <si>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t>
  </si>
  <si>
    <t>Основное мероприятие "Организация и проведение выборов в представительный орган муниципального образования"</t>
  </si>
  <si>
    <t>Основное мероприятие "Предоставление доплаты к пенсии муниципальным служащим за выслугу лет"</t>
  </si>
  <si>
    <t>08\0\06\02300</t>
  </si>
  <si>
    <t>Основное мероприятие"Организация и проведение Всероссийской сельскохозяйственной переписи"</t>
  </si>
  <si>
    <t>Основное мероприятие "Освещение мероприятий,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t>
  </si>
  <si>
    <t>07\0\06\00000</t>
  </si>
  <si>
    <t>07\0\06\65040</t>
  </si>
  <si>
    <t>Основное мероприятие "Информационно-консультационное обслуживание сельхозтоваропроизводителей всех форм собственности"</t>
  </si>
  <si>
    <t>06\1\02\00000</t>
  </si>
  <si>
    <t>09\0\02\00000</t>
  </si>
  <si>
    <t>Основное мероприятие "Мероприятия в сфере жилищного строительства"</t>
  </si>
  <si>
    <t>Основное мероприятие "Повышение степени благоустройства территорий населенных пунктов муниципального района Мелеузовский район РБ"</t>
  </si>
  <si>
    <t>Основное мероприятие "Повышение инвестиционной привлелкательности отрасли ЖКХ"</t>
  </si>
  <si>
    <t>Основное мероприятие "Оказание муниципальных услуг"</t>
  </si>
  <si>
    <t xml:space="preserve">Основное мероприятие "Создание финансовых резервов муниципального района Мелеузовский район РБ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</si>
  <si>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t>
  </si>
  <si>
    <t>Основное мероприятие "Реализация стратегии муниципальной антинаркотической политики"</t>
  </si>
  <si>
    <t>01\0\06\00000</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</si>
  <si>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</si>
  <si>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</si>
  <si>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</si>
  <si>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</si>
  <si>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</si>
  <si>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</si>
  <si>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</si>
  <si>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</si>
  <si>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</si>
  <si>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</si>
  <si>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</si>
  <si>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</si>
  <si>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Мелеузовский район Республики Башкортостан на 2020 год</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</si>
  <si>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</si>
  <si>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</si>
  <si>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</si>
  <si>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</si>
  <si>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</si>
  <si>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</si>
  <si>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1 08 07000 01 0000 110</t>
  </si>
  <si>
    <t>1 12 01040 01 0000 120</t>
  </si>
  <si>
    <t>Плата за размещение отходов производства и потребления</t>
  </si>
  <si>
    <t>1 12 01042 01 0000 120</t>
  </si>
  <si>
    <t>Плата за размещение твердых коммунальных отходов</t>
  </si>
  <si>
    <t>ДОХОДЫ ОТ ОКАЗАНИЯ ПЛАТНЫХ УСЛУГ И КОМПЕНСАЦИИ ЗАТРАТ ГОСУДАРСТВА</t>
  </si>
  <si>
    <t>1 14 00000 00 0000 110</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</si>
  <si>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</si>
  <si>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</si>
  <si>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1 17 00000 00 0000 110</t>
  </si>
  <si>
    <t>1 17 05000 00 0000 180</t>
  </si>
  <si>
    <t xml:space="preserve"> ОХРАНА ОКРУЖАЮЩЕЙ СРЕДЫ</t>
  </si>
  <si>
    <t>0605</t>
  </si>
  <si>
    <t>0600</t>
  </si>
  <si>
    <t>Другие вопросы в области охраны окружающей среды</t>
  </si>
  <si>
    <t>10\0\01\74040</t>
  </si>
  <si>
    <t>2 02 27576 05 0000 150</t>
  </si>
  <si>
    <t>2 02 20216 05 0000 150</t>
  </si>
  <si>
    <t>2 02 25576 05 0000 150</t>
  </si>
  <si>
    <t>2 02 29999 05 7263 150</t>
  </si>
  <si>
    <t>Прочие субсидии бюджетам муниципальных районов (Субсидии на обеспечение условий для реализации Всероссийского физкультурно-спортивного комплекса "Готов к труду и обороне" (ГТО))</t>
  </si>
  <si>
    <t>1102</t>
  </si>
  <si>
    <t>Массовый спорт</t>
  </si>
  <si>
    <t>03\0\03\S2630</t>
  </si>
  <si>
    <t>Обеспечение условий для реализации Всероссийского физкультурно-спортивного комплекса «Готов к труду и обороне» (ГТО)</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</si>
  <si>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</si>
  <si>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</si>
  <si>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 xml:space="preserve">                                                                                                                                                    от 18 декабря 2019 года № 275</t>
  </si>
  <si>
    <t>от 18 декабря 2019 года № 275</t>
  </si>
  <si>
    <t xml:space="preserve">                                                                                                                                                     от 18 декабря 2019 года № 275</t>
  </si>
  <si>
    <t>03\0\02\48280</t>
  </si>
  <si>
    <t>Прочие физкультурно-спортивные организации</t>
  </si>
  <si>
    <t xml:space="preserve"> 2 07 00000 00 0000 000</t>
  </si>
  <si>
    <t xml:space="preserve">ПРОЧИЕ БЕЗВОЗМЕЗДНЫЕ ПОСТУПЛЕНИЯ </t>
  </si>
  <si>
    <t xml:space="preserve"> 2 07 05030 05 0000 150</t>
  </si>
  <si>
    <t xml:space="preserve"> 2 07 05030 05 6250 150</t>
  </si>
  <si>
    <t xml:space="preserve"> 2 07 05030 05 6350 150</t>
  </si>
  <si>
    <t>Прочие выплаты по обязательствам муниципального образования</t>
  </si>
  <si>
    <t>09\0\08\92350</t>
  </si>
  <si>
    <t>Поддержание почвенного плодородия</t>
  </si>
  <si>
    <t>06\1\01\62150</t>
  </si>
  <si>
    <t>Поддержка малых форм хозяйствования в области сельского хозяйства</t>
  </si>
  <si>
    <t>06\2\01\62330</t>
  </si>
  <si>
    <t>Реализация проектов развития общественной инфраструктуры, основанных на местных инициативах, за счет средств бюджетов</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</si>
  <si>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</si>
  <si>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</si>
  <si>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</si>
  <si>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</si>
  <si>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</si>
  <si>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Мероприятия в области жилищного хозяйства</t>
  </si>
  <si>
    <t>09\0\02\03530</t>
  </si>
  <si>
    <t>09\0\06\61320</t>
  </si>
  <si>
    <t>09\0\04\S2010</t>
  </si>
  <si>
    <t>Мероприятия по закупке техники для жилищно-коммунального хозяйства</t>
  </si>
  <si>
    <t>09\0\04\S2240</t>
  </si>
  <si>
    <t>Мероприятия по благоустройству территорий населенных пунктов</t>
  </si>
  <si>
    <t>09\0\04\06050</t>
  </si>
  <si>
    <t>Мероприятия в области экологии и природопользования</t>
  </si>
  <si>
    <t>09\0\04\41200</t>
  </si>
  <si>
    <t>01\0\01\S2010</t>
  </si>
  <si>
    <t>01\0\01\S2471</t>
  </si>
  <si>
    <t>01\0\01\S2472</t>
  </si>
  <si>
    <t>01\0\01\S2473</t>
  </si>
  <si>
    <t>01\0\02\S2010</t>
  </si>
  <si>
    <t>01\0\02\S2471</t>
  </si>
  <si>
    <t>01\0\02\S2472</t>
  </si>
  <si>
    <t>01\0\02\S2473</t>
  </si>
  <si>
    <t>Учреждения в сфере отдыха и оздоровления</t>
  </si>
  <si>
    <t>01\0\04\43290</t>
  </si>
  <si>
    <t>Основное мероприятие "Создание условий получения услуг для детей с ограниченными возможностями здоровья (в том числе и для детей-инвалидов)"</t>
  </si>
  <si>
    <t>03\0\04\00000</t>
  </si>
  <si>
    <t>Прочие межбюджетные трансферты общего характера</t>
  </si>
  <si>
    <t>1403</t>
  </si>
  <si>
    <t>Иные безвозмездные и безвозвратные перечисления</t>
  </si>
  <si>
    <t>08\0\02\74000</t>
  </si>
  <si>
    <t>09\0\08\74000</t>
  </si>
  <si>
    <t xml:space="preserve">                                                                                                                                                    (ред. от 14.02.2020 г. № 295,</t>
  </si>
  <si>
    <t xml:space="preserve">Мелеузовский район Республики Башкортостан на 2020 год </t>
  </si>
  <si>
    <t>(ред. от 14.02.2020г. № 295,</t>
  </si>
  <si>
    <t>Проведение выборов в представительные органы муниципального образования</t>
  </si>
  <si>
    <t>08\0\04\00220</t>
  </si>
  <si>
    <t>09\0\08\S2010</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</si>
  <si>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t>
  </si>
  <si>
    <t xml:space="preserve">                                                                                                                                                     (ред. от 14.02.2020 г. № 295,</t>
  </si>
  <si>
    <t>(ред. от14.02.2020 г. № 295,</t>
  </si>
  <si>
    <t>2 02 25519 05 0000 150</t>
  </si>
  <si>
    <t>Субсидии бюджетам муниципальных районов на поддержку отрасли культуры</t>
  </si>
  <si>
    <t xml:space="preserve"> 2 02 45424 05 0000 150</t>
  </si>
  <si>
    <t xml:space="preserve">Иные 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</si>
  <si>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 xml:space="preserve"> 2 02 49999 05 5424 150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</si>
  <si>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</si>
  <si>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09\0\F2\Н4240</t>
  </si>
  <si>
    <t xml:space="preserve">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</si>
  <si>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09\0\F2\54240</t>
  </si>
  <si>
    <t>09\0\04\S2471</t>
  </si>
  <si>
    <t>Профилактические, экстренные и противоэпидемические мероприятия, связанные с распространением новой коронавирусной инфекции</t>
  </si>
  <si>
    <t>01\0\01\21950</t>
  </si>
  <si>
    <t>01\0\02\21950</t>
  </si>
  <si>
    <t>01\0\03\21950</t>
  </si>
  <si>
    <t>01\0\04\21950</t>
  </si>
  <si>
    <t>Поддержка отрасли культуры</t>
  </si>
  <si>
    <t>07\0\01\L5190</t>
  </si>
  <si>
    <t>07\0\01\21950</t>
  </si>
  <si>
    <t>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</si>
  <si>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03\0\04\72580</t>
  </si>
  <si>
    <t xml:space="preserve">                                                                                                                                                    от 02.04.2020 г. № 301,</t>
  </si>
  <si>
    <t xml:space="preserve">от 02.04.2020 г. № 301, </t>
  </si>
  <si>
    <t>МЕЖБЮДЖЕТНЫЕ ТРАНСФЕРТЫ ОБЩЕГО ХАРАКТЕРА БЮДЖЕТАМ СУБЪЕКТОВ РОССИЙСКОЙ ФЕДЕРАЦИИ И МУНИЦИПАЛЬНЫХ ОБРАЗОВАНИЙ</t>
  </si>
  <si>
    <t>Дотации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</si>
  <si>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</si>
  <si>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2 02 25027 05 0000 150</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</si>
  <si>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</si>
  <si>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</si>
  <si>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2 02 29999 05 7247 150</t>
  </si>
  <si>
    <t>Иные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</si>
  <si>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2 02 45303 05 0000 150</t>
  </si>
  <si>
    <t>Иные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</si>
  <si>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2 02 49999 05 7408 150</t>
  </si>
  <si>
    <t>Прочие безвозмездные поступления в бюджеты муниципальных районов</t>
  </si>
  <si>
    <t>Прочие безвозмездные поступления в бюджеты муниципальных районов (Прочие безвозмездные 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</si>
  <si>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поступления в бюджеты муниципальных районов (Прочие безвозмездные 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</si>
  <si>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 xml:space="preserve">                                                                                                                                                    от 22.06.2020 г. № 309,</t>
  </si>
  <si>
    <t>08\0\02\21950</t>
  </si>
  <si>
    <t>Иные межбюджетные трансферты на премирование муниципальных образований Республики Башкортостан по итогам конкурса «Лучшее муниципальное образование Республики Башкортостан»</t>
  </si>
  <si>
    <t>09\0\04\74080</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</si>
  <si>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</si>
  <si>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</si>
  <si>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Подготовка населения и организаций к действиям в чрезвычайной ситуации в мирное и военное время</t>
  </si>
  <si>
    <t>12\0\03\21910</t>
  </si>
  <si>
    <t>09\0\01\61320</t>
  </si>
  <si>
    <t>01\0\01\S2520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</si>
  <si>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</si>
  <si>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01\0\02\53030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</si>
  <si>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</si>
  <si>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01\0\08\L3040</t>
  </si>
  <si>
    <t>01\0\03\S2520</t>
  </si>
  <si>
    <t>07\0\02\21950</t>
  </si>
  <si>
    <t>03\0\01\21950</t>
  </si>
  <si>
    <t>Организации в сфере образования</t>
  </si>
  <si>
    <t>01\0\07\43590</t>
  </si>
  <si>
    <t>Музеи и постоянные выставки</t>
  </si>
  <si>
    <t>07\0\01\44190</t>
  </si>
  <si>
    <t>03\0\02\21950</t>
  </si>
  <si>
    <t>от 02.04.2020 г. № 301, от 22.06.2020 г. № 309,</t>
  </si>
  <si>
    <t xml:space="preserve">                                                                                                                                                     от 02.04.2020 г. № 301, от 22.06.2020 г. № 309,</t>
  </si>
  <si>
    <t>Основное мероприятие "Переподготовка и повышение квалификации педагогических работников"</t>
  </si>
  <si>
    <t>Основное мероприятие "Развитие подотрасли животноводства, переработки и реализации продукции животноводства"</t>
  </si>
  <si>
    <t>Основное мероприятие "Организация производства и трансляции телевизионных передач о жизни муниципального образования"</t>
  </si>
  <si>
    <t>от 22.06.2020 г. № 309,</t>
  </si>
  <si>
    <t>Региональный проект "Формирование комфортной городской среды"</t>
  </si>
  <si>
    <t xml:space="preserve">                                                                                                                                                    от 09.10.2020 г. № 26,</t>
  </si>
  <si>
    <t>Иные межбюджетные трансферты бюджетам муниципальных районов (Иные межбюджетные трансферты на премирование победителей республиканского этапа Всероссийского конкурса «Лучшая муниципальная практика»)</t>
  </si>
  <si>
    <t xml:space="preserve"> 2 02 49999 05 7415 150</t>
  </si>
  <si>
    <t>Иные межбюджетные трансферты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</si>
  <si>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Иные межбюджетные трансферты бюджетам муниципальных районов (Иные межбюджетные трансферты на премирование муниципальных образований Республики Башкортостан по итогам конкурса «Лучшее муниципальное образование Республики Башкортостан»)</t>
  </si>
  <si>
    <t>Иные межбюджетные трансферты бюджетам муниципальных районов (Иные межбюджетные трансферты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</si>
  <si>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Иные межбюджетные трансферты бюджетам муниципальных районов </t>
  </si>
  <si>
    <t>02\0\02\21950</t>
  </si>
  <si>
    <t>0314</t>
  </si>
  <si>
    <t>Другие вопросы в области национальной безопасности и правоохранительной деятельности</t>
  </si>
  <si>
    <t>Основное мероприятие "Мероприятия в рамках Указа Главы  Республики Башкортостан от 18 марта 2020 года № УГ-111 "О введении  режима "Повышенная  готовность" на территории Республики Башкортостан в связи с угрозой распространения в Республике Башкортостан новой коронавирусной инфекции (COVID-2019)"</t>
  </si>
  <si>
    <t>12\0\04\00000</t>
  </si>
  <si>
    <t>12\0\04\21950</t>
  </si>
  <si>
    <t>Иные межбюджетные трансферты на премирование победителей республиканского этапа Всероссийского конкурса «Лучшая муниципальная практика»</t>
  </si>
  <si>
    <t>09\0\04\74150</t>
  </si>
  <si>
    <t>01\0\03\S2630</t>
  </si>
  <si>
    <t>08\0\01\21950</t>
  </si>
  <si>
    <t>01\0\07\21950</t>
  </si>
  <si>
    <t>2 02 29999 05 7249 150</t>
  </si>
  <si>
    <t>Прочие субсидии бюджетам муниципальных районов (Субсидии на поддержку мероприятий муниципальных программ развития субъектов малого и среднего предпринимательства)</t>
  </si>
  <si>
    <t>Поддержка мероприятий муниципальных программ развития субъектов малого и среднего предпринимательства</t>
  </si>
  <si>
    <t>05\0\01\S2490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</si>
  <si>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</si>
  <si>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Субсидии бюджетам муниципальных районов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</si>
  <si>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Субсидии бюджетам муниципальных районов на улучшение жилищных условий граждан, проживающих в сельской местности</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</si>
  <si>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</si>
  <si>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</si>
  <si>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Прочие субсидии бюджетам муниципальных районов (Субсидии на софинансирование проектов развития общественной инфраструктуры, основанных на местных инициативах)</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</si>
  <si>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</si>
  <si>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</si>
  <si>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от 09.10.2020 г. № 26,</t>
  </si>
  <si>
    <t xml:space="preserve">                                                                                                                                                    от 23.12.2020 г. № 42,</t>
  </si>
  <si>
    <t>от 09.10.2020 г. № 26, от 23.12.2020 г. № 42,</t>
  </si>
  <si>
    <t xml:space="preserve">                                                                                                                                                     от 09.10.2020 г. № 26, от 23.12.2020 г. № 42,</t>
  </si>
  <si>
    <t xml:space="preserve">                                                                                                                                                    от 30.12.2020 г. №49)</t>
  </si>
  <si>
    <t>от 30.12.2020 г. № 49)</t>
  </si>
  <si>
    <t xml:space="preserve">                                                                                                                                                     от 30.12.2020 г, № 49)</t>
  </si>
  <si>
    <t xml:space="preserve">от 23.12.2020 г. № 42, от 30.12.2020 г. </t>
  </si>
  <si>
    <t>№49)</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</si>
</sst>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s>
  <fonts count="49">
    <font>
      <sz val="10"/>
      <name val="Arial Cyr"/>
      <family val="0"/>
    </font>
    <font>
      <sz val="11"/>
      <name val="Times New Roman"/>
      <family val="1"/>
    </font>
    <font>
      <sz val="12"/>
      <name val="Times New Roman"/>
      <family val="1"/>
    </font>
    <font>
      <u val="single"/>
      <sz val="10"/>
      <color indexed="12"/>
      <name val="Arial Cyr"/>
      <family val="0"/>
    </font>
    <font>
      <u val="single"/>
      <sz val="10"/>
      <color indexed="36"/>
      <name val="Arial Cyr"/>
      <family val="0"/>
    </font>
    <font>
      <sz val="8"/>
      <name val="Arial Cyr"/>
      <family val="0"/>
    </font>
    <font>
      <b/>
      <sz val="12"/>
      <name val="Times New Roman"/>
      <family val="1"/>
    </font>
    <font>
      <sz val="12"/>
      <color indexed="8"/>
      <name val="Times New Roman"/>
      <family val="1"/>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color indexed="63"/>
      </left>
      <right style="thin">
        <color indexed="63"/>
      </right>
      <top style="thin">
        <color indexed="63"/>
      </top>
      <bottom style="thin">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 fillId="0" borderId="0" applyNumberFormat="0" applyFill="0" applyBorder="0" applyAlignment="0" applyProtection="0"/>
    <xf numFmtId="0" fontId="3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0" fillId="0" borderId="0">
      <alignment/>
      <protection/>
    </xf>
    <xf numFmtId="0" fontId="41" fillId="0" borderId="0">
      <alignment/>
      <protection/>
    </xf>
    <xf numFmtId="0" fontId="4"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1" borderId="0" applyNumberFormat="0" applyBorder="0" applyAlignment="0" applyProtection="0"/>
  </cellStyleXfs>
  <cellXfs count="99">
    <xf numFmtId="0" fontId="0" fillId="0" borderId="0" xfId="0" applyAlignment="1">
      <alignment/>
    </xf>
    <xf numFmtId="0" fontId="2" fillId="0" borderId="10" xfId="0" applyFont="1" applyFill="1" applyBorder="1" applyAlignment="1">
      <alignment horizontal="center" vertical="top" wrapText="1"/>
    </xf>
    <xf numFmtId="0" fontId="2" fillId="0" borderId="10" xfId="0" applyFont="1" applyFill="1" applyBorder="1" applyAlignment="1">
      <alignment vertical="top" wrapText="1"/>
    </xf>
    <xf numFmtId="0" fontId="2" fillId="0" borderId="0"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6" fillId="0" borderId="0" xfId="0" applyFont="1" applyFill="1" applyBorder="1" applyAlignment="1">
      <alignment vertical="top" wrapText="1"/>
    </xf>
    <xf numFmtId="0" fontId="2" fillId="0" borderId="0" xfId="0" applyFont="1" applyFill="1" applyBorder="1" applyAlignment="1">
      <alignment horizontal="left" vertical="center" wrapText="1"/>
    </xf>
    <xf numFmtId="0" fontId="1" fillId="0" borderId="0" xfId="0" applyFont="1" applyFill="1" applyBorder="1" applyAlignment="1">
      <alignment vertical="center" wrapText="1"/>
    </xf>
    <xf numFmtId="1" fontId="2"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0" xfId="0" applyFont="1" applyFill="1" applyBorder="1" applyAlignment="1">
      <alignment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209" fontId="6"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1" fontId="2" fillId="0" borderId="0" xfId="0" applyNumberFormat="1" applyFont="1" applyFill="1" applyBorder="1" applyAlignment="1">
      <alignment horizontal="center" vertical="center" wrapText="1"/>
    </xf>
    <xf numFmtId="202" fontId="2" fillId="0" borderId="0" xfId="0" applyNumberFormat="1" applyFont="1" applyFill="1" applyBorder="1" applyAlignment="1">
      <alignment vertical="center" wrapText="1"/>
    </xf>
    <xf numFmtId="0" fontId="6" fillId="0" borderId="0" xfId="0" applyFont="1" applyFill="1" applyAlignment="1">
      <alignment vertical="center" wrapText="1"/>
    </xf>
    <xf numFmtId="0" fontId="2" fillId="0" borderId="0" xfId="0" applyFont="1" applyFill="1" applyBorder="1" applyAlignment="1">
      <alignment vertical="top" wrapText="1"/>
    </xf>
    <xf numFmtId="0" fontId="2" fillId="0" borderId="0" xfId="0" applyFont="1" applyFill="1" applyAlignment="1">
      <alignment horizontal="center" vertical="center" wrapText="1"/>
    </xf>
    <xf numFmtId="0" fontId="1" fillId="0" borderId="0" xfId="0" applyFont="1" applyFill="1" applyBorder="1" applyAlignment="1">
      <alignment vertical="top" wrapText="1"/>
    </xf>
    <xf numFmtId="0" fontId="6" fillId="0" borderId="10" xfId="0" applyFont="1" applyFill="1" applyBorder="1" applyAlignment="1">
      <alignment vertical="top" wrapText="1"/>
    </xf>
    <xf numFmtId="0" fontId="8" fillId="0" borderId="10" xfId="0" applyFont="1" applyFill="1" applyBorder="1" applyAlignment="1">
      <alignment vertical="top" wrapText="1"/>
    </xf>
    <xf numFmtId="0" fontId="2" fillId="0" borderId="0" xfId="0" applyFont="1" applyFill="1" applyAlignment="1">
      <alignment vertical="center" wrapText="1"/>
    </xf>
    <xf numFmtId="0" fontId="6" fillId="0" borderId="10" xfId="0" applyFont="1" applyFill="1" applyBorder="1" applyAlignment="1">
      <alignment horizontal="center" vertical="top" wrapText="1"/>
    </xf>
    <xf numFmtId="0" fontId="6" fillId="0" borderId="0" xfId="0" applyFont="1" applyFill="1" applyBorder="1" applyAlignment="1">
      <alignment horizontal="center" vertical="top" wrapText="1"/>
    </xf>
    <xf numFmtId="0" fontId="2" fillId="0" borderId="0" xfId="0" applyFont="1" applyFill="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top" wrapText="1"/>
    </xf>
    <xf numFmtId="209" fontId="2" fillId="0" borderId="0" xfId="0" applyNumberFormat="1" applyFont="1" applyFill="1" applyAlignment="1">
      <alignment vertical="center" wrapText="1"/>
    </xf>
    <xf numFmtId="0" fontId="2" fillId="0" borderId="10" xfId="0" applyFont="1" applyFill="1" applyBorder="1" applyAlignment="1">
      <alignment horizontal="justify" vertical="top" wrapText="1"/>
    </xf>
    <xf numFmtId="0" fontId="2" fillId="0" borderId="10" xfId="0" applyNumberFormat="1" applyFont="1" applyFill="1" applyBorder="1" applyAlignment="1">
      <alignment vertical="top" wrapText="1"/>
    </xf>
    <xf numFmtId="0" fontId="2" fillId="0" borderId="10" xfId="55" applyFont="1" applyFill="1" applyBorder="1" applyAlignment="1">
      <alignment vertical="top" wrapText="1"/>
      <protection/>
    </xf>
    <xf numFmtId="0" fontId="2" fillId="0" borderId="10" xfId="54" applyFont="1" applyFill="1" applyBorder="1" applyAlignment="1">
      <alignment horizontal="center" vertical="top" wrapText="1"/>
      <protection/>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shrinkToFit="1"/>
      <protection locked="0"/>
    </xf>
    <xf numFmtId="3" fontId="2" fillId="0" borderId="0" xfId="0" applyNumberFormat="1" applyFont="1" applyFill="1" applyAlignment="1">
      <alignment horizontal="center" vertical="center" wrapText="1"/>
    </xf>
    <xf numFmtId="0" fontId="6" fillId="0" borderId="0" xfId="0" applyFont="1" applyFill="1" applyAlignment="1">
      <alignment horizontal="center" vertical="top" wrapText="1"/>
    </xf>
    <xf numFmtId="3" fontId="6" fillId="0" borderId="0" xfId="0" applyNumberFormat="1" applyFont="1" applyFill="1" applyAlignment="1">
      <alignment horizontal="center" vertical="center" wrapText="1"/>
    </xf>
    <xf numFmtId="3" fontId="1" fillId="0" borderId="0" xfId="0" applyNumberFormat="1" applyFont="1" applyFill="1" applyAlignment="1">
      <alignment horizontal="center" vertical="center" wrapText="1"/>
    </xf>
    <xf numFmtId="3" fontId="2" fillId="0" borderId="10" xfId="0" applyNumberFormat="1" applyFont="1" applyFill="1" applyBorder="1" applyAlignment="1">
      <alignment horizontal="center" vertical="center" wrapText="1"/>
    </xf>
    <xf numFmtId="0" fontId="1" fillId="0" borderId="0" xfId="0" applyFont="1" applyFill="1" applyAlignment="1">
      <alignment vertical="center"/>
    </xf>
    <xf numFmtId="210" fontId="2" fillId="0" borderId="0" xfId="0" applyNumberFormat="1" applyFont="1" applyFill="1" applyBorder="1" applyAlignment="1">
      <alignment vertical="center" wrapText="1"/>
    </xf>
    <xf numFmtId="49" fontId="6" fillId="0" borderId="0" xfId="0" applyNumberFormat="1" applyFont="1" applyFill="1" applyBorder="1" applyAlignment="1">
      <alignment horizontal="center" vertical="center" wrapText="1"/>
    </xf>
    <xf numFmtId="0" fontId="6" fillId="0" borderId="10" xfId="0" applyFont="1" applyFill="1" applyBorder="1" applyAlignment="1">
      <alignment vertical="center" wrapText="1"/>
    </xf>
    <xf numFmtId="210" fontId="6" fillId="0" borderId="0" xfId="0" applyNumberFormat="1" applyFont="1" applyFill="1" applyBorder="1" applyAlignment="1">
      <alignment horizontal="center" vertical="center" wrapText="1"/>
    </xf>
    <xf numFmtId="0" fontId="47" fillId="0" borderId="13" xfId="0" applyNumberFormat="1" applyFont="1" applyFill="1" applyBorder="1" applyAlignment="1" applyProtection="1">
      <alignment horizontal="left" vertical="top" wrapText="1"/>
      <protection/>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top" wrapText="1"/>
    </xf>
    <xf numFmtId="209" fontId="2" fillId="0" borderId="0" xfId="0" applyNumberFormat="1" applyFont="1" applyFill="1" applyAlignment="1">
      <alignment horizontal="center" vertical="center" wrapText="1"/>
    </xf>
    <xf numFmtId="209" fontId="2" fillId="0" borderId="10" xfId="0" applyNumberFormat="1" applyFont="1" applyFill="1" applyBorder="1" applyAlignment="1">
      <alignment horizontal="center" vertical="center" wrapText="1"/>
    </xf>
    <xf numFmtId="209" fontId="6" fillId="0" borderId="10"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210" fontId="6" fillId="0" borderId="0" xfId="0" applyNumberFormat="1" applyFont="1" applyFill="1" applyBorder="1" applyAlignment="1">
      <alignment vertical="center" wrapText="1"/>
    </xf>
    <xf numFmtId="209" fontId="6" fillId="0" borderId="0" xfId="0" applyNumberFormat="1" applyFont="1" applyFill="1" applyBorder="1" applyAlignment="1">
      <alignment vertical="center" wrapText="1"/>
    </xf>
    <xf numFmtId="49" fontId="2" fillId="0" borderId="10" xfId="0" applyNumberFormat="1" applyFont="1" applyFill="1" applyBorder="1" applyAlignment="1">
      <alignment horizontal="center" vertical="top" wrapText="1"/>
    </xf>
    <xf numFmtId="201" fontId="2" fillId="0" borderId="0" xfId="0" applyNumberFormat="1" applyFont="1" applyFill="1" applyBorder="1" applyAlignment="1">
      <alignment vertical="center" wrapText="1"/>
    </xf>
    <xf numFmtId="0" fontId="6" fillId="0" borderId="10" xfId="0" applyFont="1" applyFill="1" applyBorder="1" applyAlignment="1">
      <alignment horizontal="center" vertical="center" wrapText="1"/>
    </xf>
    <xf numFmtId="0" fontId="1" fillId="0" borderId="0" xfId="0" applyFont="1" applyFill="1" applyBorder="1" applyAlignment="1">
      <alignment vertical="center"/>
    </xf>
    <xf numFmtId="0" fontId="6" fillId="0" borderId="15" xfId="0" applyFont="1" applyFill="1" applyBorder="1" applyAlignment="1">
      <alignment vertical="top" wrapText="1"/>
    </xf>
    <xf numFmtId="49" fontId="6" fillId="0" borderId="15" xfId="0" applyNumberFormat="1" applyFont="1" applyFill="1" applyBorder="1" applyAlignment="1">
      <alignment horizontal="center" vertical="center" wrapText="1"/>
    </xf>
    <xf numFmtId="210" fontId="2" fillId="0" borderId="0" xfId="0" applyNumberFormat="1" applyFont="1" applyFill="1" applyAlignment="1">
      <alignment horizontal="center" vertical="center" wrapText="1"/>
    </xf>
    <xf numFmtId="1" fontId="2" fillId="0" borderId="14" xfId="0" applyNumberFormat="1" applyFont="1" applyFill="1" applyBorder="1" applyAlignment="1">
      <alignment horizontal="center" vertical="center" wrapText="1"/>
    </xf>
    <xf numFmtId="209" fontId="6" fillId="0" borderId="15" xfId="0" applyNumberFormat="1" applyFont="1" applyFill="1" applyBorder="1" applyAlignment="1">
      <alignment horizontal="center" vertical="center" wrapText="1"/>
    </xf>
    <xf numFmtId="0" fontId="6" fillId="0" borderId="10" xfId="0" applyFont="1" applyFill="1" applyBorder="1" applyAlignment="1">
      <alignment horizontal="left" vertical="top" wrapText="1"/>
    </xf>
    <xf numFmtId="0" fontId="6" fillId="0" borderId="0" xfId="0" applyFont="1" applyFill="1" applyBorder="1" applyAlignment="1">
      <alignment horizontal="center" vertical="center" wrapText="1"/>
    </xf>
    <xf numFmtId="0" fontId="0" fillId="0" borderId="0" xfId="0" applyFill="1" applyAlignment="1">
      <alignment vertical="center" wrapText="1"/>
    </xf>
    <xf numFmtId="49" fontId="6" fillId="0" borderId="0" xfId="0" applyNumberFormat="1" applyFont="1" applyFill="1" applyBorder="1" applyAlignment="1">
      <alignment horizontal="left" vertical="center" wrapText="1"/>
    </xf>
    <xf numFmtId="1" fontId="6" fillId="0" borderId="0" xfId="0" applyNumberFormat="1" applyFont="1" applyFill="1" applyBorder="1" applyAlignment="1">
      <alignment horizontal="center" vertical="center" wrapText="1"/>
    </xf>
    <xf numFmtId="0" fontId="2" fillId="0" borderId="16" xfId="0" applyFont="1" applyFill="1" applyBorder="1" applyAlignment="1">
      <alignment horizontal="left" vertical="center" wrapText="1"/>
    </xf>
    <xf numFmtId="209" fontId="2" fillId="0" borderId="10" xfId="0" applyNumberFormat="1" applyFont="1" applyFill="1" applyBorder="1" applyAlignment="1">
      <alignment horizontal="center" vertical="top" wrapText="1"/>
    </xf>
    <xf numFmtId="209" fontId="48" fillId="0" borderId="10" xfId="0" applyNumberFormat="1" applyFont="1" applyFill="1" applyBorder="1" applyAlignment="1">
      <alignment horizontal="center" vertical="top" wrapText="1"/>
    </xf>
    <xf numFmtId="209" fontId="8" fillId="0" borderId="10" xfId="0" applyNumberFormat="1" applyFont="1" applyFill="1" applyBorder="1" applyAlignment="1">
      <alignment horizontal="center" vertical="center" wrapText="1"/>
    </xf>
    <xf numFmtId="209" fontId="2" fillId="0" borderId="0" xfId="0" applyNumberFormat="1" applyFont="1" applyFill="1" applyBorder="1" applyAlignment="1">
      <alignment vertical="center" wrapText="1"/>
    </xf>
    <xf numFmtId="0" fontId="2" fillId="0" borderId="0" xfId="0" applyFont="1" applyFill="1" applyBorder="1" applyAlignment="1">
      <alignment horizontal="left" vertical="top" wrapText="1"/>
    </xf>
    <xf numFmtId="0" fontId="1" fillId="0" borderId="0" xfId="0" applyFont="1" applyFill="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6" fillId="0" borderId="0" xfId="0" applyFont="1" applyFill="1" applyAlignment="1">
      <alignment horizontal="center" vertical="top" wrapText="1"/>
    </xf>
    <xf numFmtId="0" fontId="2"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Alignment="1">
      <alignment horizontal="left" vertical="center" wrapText="1"/>
    </xf>
    <xf numFmtId="0" fontId="1"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0" fillId="0" borderId="0" xfId="0" applyFill="1" applyAlignment="1">
      <alignment horizontal="left" vertical="center" wrapText="1"/>
    </xf>
    <xf numFmtId="0" fontId="1" fillId="0" borderId="0" xfId="0" applyFont="1" applyFill="1" applyBorder="1" applyAlignment="1">
      <alignment horizontal="right"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2" fillId="0" borderId="0" xfId="0" applyFont="1" applyFill="1" applyBorder="1" applyAlignment="1">
      <alignment vertical="center" wrapText="1"/>
    </xf>
    <xf numFmtId="0" fontId="0" fillId="0" borderId="0" xfId="0" applyAlignment="1">
      <alignmen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H182"/>
  <sheetViews>
    <sheetView zoomScalePageLayoutView="0" workbookViewId="0" topLeftCell="A1">
      <selection activeCell="A9" sqref="A9:C9"/>
    </sheetView>
  </sheetViews>
  <sheetFormatPr defaultColWidth="9.00390625" defaultRowHeight="12.75"/>
  <cols>
    <col min="1" max="1" width="27.00390625" style="32" customWidth="1"/>
    <col min="2" max="2" width="74.375" style="33" customWidth="1"/>
    <col min="3" max="3" width="16.25390625" style="25" customWidth="1"/>
    <col min="4" max="4" width="11.875" style="34" bestFit="1" customWidth="1"/>
    <col min="5" max="5" width="9.125" style="34" customWidth="1"/>
    <col min="6" max="6" width="11.75390625" style="34" bestFit="1" customWidth="1"/>
    <col min="7" max="16384" width="9.125" style="34" customWidth="1"/>
  </cols>
  <sheetData>
    <row r="1" spans="1:3" ht="15.75" customHeight="1">
      <c r="A1" s="84" t="s">
        <v>528</v>
      </c>
      <c r="B1" s="84"/>
      <c r="C1" s="84"/>
    </row>
    <row r="2" spans="1:3" ht="15.75" customHeight="1">
      <c r="A2" s="84" t="s">
        <v>529</v>
      </c>
      <c r="B2" s="84"/>
      <c r="C2" s="84"/>
    </row>
    <row r="3" spans="1:3" ht="15.75" customHeight="1">
      <c r="A3" s="84" t="s">
        <v>530</v>
      </c>
      <c r="B3" s="84"/>
      <c r="C3" s="84"/>
    </row>
    <row r="4" spans="1:3" ht="15.75" customHeight="1">
      <c r="A4" s="84" t="s">
        <v>531</v>
      </c>
      <c r="B4" s="84"/>
      <c r="C4" s="84"/>
    </row>
    <row r="5" spans="1:3" ht="15.75" customHeight="1">
      <c r="A5" s="84" t="s">
        <v>714</v>
      </c>
      <c r="B5" s="84"/>
      <c r="C5" s="84"/>
    </row>
    <row r="6" spans="1:3" ht="15.75" customHeight="1">
      <c r="A6" s="84" t="s">
        <v>763</v>
      </c>
      <c r="B6" s="86"/>
      <c r="C6" s="86"/>
    </row>
    <row r="7" spans="1:3" ht="15.75" customHeight="1">
      <c r="A7" s="84" t="s">
        <v>792</v>
      </c>
      <c r="B7" s="86"/>
      <c r="C7" s="86"/>
    </row>
    <row r="8" spans="1:3" ht="15.75" customHeight="1">
      <c r="A8" s="84" t="s">
        <v>808</v>
      </c>
      <c r="B8" s="86"/>
      <c r="C8" s="86"/>
    </row>
    <row r="9" spans="1:3" ht="15.75" customHeight="1">
      <c r="A9" s="84" t="s">
        <v>837</v>
      </c>
      <c r="B9" s="85"/>
      <c r="C9" s="85"/>
    </row>
    <row r="10" spans="1:3" ht="15.75" customHeight="1">
      <c r="A10" s="84" t="s">
        <v>868</v>
      </c>
      <c r="B10" s="85"/>
      <c r="C10" s="85"/>
    </row>
    <row r="11" spans="1:3" ht="15.75" customHeight="1">
      <c r="A11" s="84" t="s">
        <v>871</v>
      </c>
      <c r="B11" s="85"/>
      <c r="C11" s="85"/>
    </row>
    <row r="12" ht="15.75">
      <c r="C12" s="44"/>
    </row>
    <row r="13" spans="1:3" ht="15.75" customHeight="1">
      <c r="A13" s="87" t="s">
        <v>277</v>
      </c>
      <c r="B13" s="87"/>
      <c r="C13" s="87"/>
    </row>
    <row r="14" spans="1:3" ht="15.75" customHeight="1">
      <c r="A14" s="87" t="s">
        <v>764</v>
      </c>
      <c r="B14" s="87"/>
      <c r="C14" s="87"/>
    </row>
    <row r="15" spans="1:3" ht="15.75">
      <c r="A15" s="45"/>
      <c r="B15" s="45"/>
      <c r="C15" s="46"/>
    </row>
    <row r="16" ht="15.75">
      <c r="C16" s="47" t="s">
        <v>439</v>
      </c>
    </row>
    <row r="17" spans="1:3" s="25" customFormat="1" ht="31.5">
      <c r="A17" s="1" t="s">
        <v>351</v>
      </c>
      <c r="B17" s="1" t="s">
        <v>402</v>
      </c>
      <c r="C17" s="48" t="s">
        <v>387</v>
      </c>
    </row>
    <row r="18" spans="1:3" s="29" customFormat="1" ht="15.75">
      <c r="A18" s="1" t="s">
        <v>88</v>
      </c>
      <c r="B18" s="2" t="s">
        <v>373</v>
      </c>
      <c r="C18" s="79">
        <f>C19+C25+C33+C45+C48+C51+C56+C73+C81+C85+C93+C95</f>
        <v>601107</v>
      </c>
    </row>
    <row r="19" spans="1:3" s="29" customFormat="1" ht="15.75">
      <c r="A19" s="1" t="s">
        <v>89</v>
      </c>
      <c r="B19" s="38" t="s">
        <v>383</v>
      </c>
      <c r="C19" s="79">
        <v>374530</v>
      </c>
    </row>
    <row r="20" spans="1:3" s="29" customFormat="1" ht="15.75">
      <c r="A20" s="1" t="s">
        <v>32</v>
      </c>
      <c r="B20" s="2" t="s">
        <v>388</v>
      </c>
      <c r="C20" s="79">
        <v>374530</v>
      </c>
    </row>
    <row r="21" spans="1:3" s="29" customFormat="1" ht="63">
      <c r="A21" s="1" t="s">
        <v>377</v>
      </c>
      <c r="B21" s="39" t="s">
        <v>31</v>
      </c>
      <c r="C21" s="79">
        <v>367694</v>
      </c>
    </row>
    <row r="22" spans="1:3" s="29" customFormat="1" ht="102" customHeight="1">
      <c r="A22" s="1" t="s">
        <v>285</v>
      </c>
      <c r="B22" s="39" t="s">
        <v>409</v>
      </c>
      <c r="C22" s="79">
        <v>3120</v>
      </c>
    </row>
    <row r="23" spans="1:3" s="29" customFormat="1" ht="47.25">
      <c r="A23" s="1" t="s">
        <v>274</v>
      </c>
      <c r="B23" s="2" t="s">
        <v>410</v>
      </c>
      <c r="C23" s="79">
        <v>2080</v>
      </c>
    </row>
    <row r="24" spans="1:3" s="29" customFormat="1" ht="78.75">
      <c r="A24" s="1" t="s">
        <v>417</v>
      </c>
      <c r="B24" s="40" t="s">
        <v>355</v>
      </c>
      <c r="C24" s="79">
        <v>1636</v>
      </c>
    </row>
    <row r="25" spans="1:3" s="29" customFormat="1" ht="31.5">
      <c r="A25" s="1" t="s">
        <v>90</v>
      </c>
      <c r="B25" s="39" t="s">
        <v>456</v>
      </c>
      <c r="C25" s="79">
        <f>C26</f>
        <v>16598</v>
      </c>
    </row>
    <row r="26" spans="1:3" s="29" customFormat="1" ht="31.5">
      <c r="A26" s="1" t="s">
        <v>356</v>
      </c>
      <c r="B26" s="39" t="s">
        <v>457</v>
      </c>
      <c r="C26" s="79">
        <f>C27+C29+C31</f>
        <v>16598</v>
      </c>
    </row>
    <row r="27" spans="1:3" s="29" customFormat="1" ht="63">
      <c r="A27" s="1" t="s">
        <v>357</v>
      </c>
      <c r="B27" s="2" t="s">
        <v>270</v>
      </c>
      <c r="C27" s="79">
        <v>7355</v>
      </c>
    </row>
    <row r="28" spans="1:3" s="29" customFormat="1" ht="94.5">
      <c r="A28" s="1" t="s">
        <v>681</v>
      </c>
      <c r="B28" s="2" t="s">
        <v>682</v>
      </c>
      <c r="C28" s="79">
        <v>7355</v>
      </c>
    </row>
    <row r="29" spans="1:3" s="29" customFormat="1" ht="78.75">
      <c r="A29" s="1" t="s">
        <v>358</v>
      </c>
      <c r="B29" s="39" t="s">
        <v>271</v>
      </c>
      <c r="C29" s="79">
        <v>48</v>
      </c>
    </row>
    <row r="30" spans="1:3" s="29" customFormat="1" ht="110.25">
      <c r="A30" s="1" t="s">
        <v>683</v>
      </c>
      <c r="B30" s="39" t="s">
        <v>684</v>
      </c>
      <c r="C30" s="79">
        <v>48</v>
      </c>
    </row>
    <row r="31" spans="1:3" s="29" customFormat="1" ht="63">
      <c r="A31" s="1" t="s">
        <v>359</v>
      </c>
      <c r="B31" s="2" t="s">
        <v>45</v>
      </c>
      <c r="C31" s="79">
        <f>C32</f>
        <v>9195</v>
      </c>
    </row>
    <row r="32" spans="1:3" s="29" customFormat="1" ht="94.5">
      <c r="A32" s="1" t="s">
        <v>685</v>
      </c>
      <c r="B32" s="2" t="s">
        <v>686</v>
      </c>
      <c r="C32" s="79">
        <v>9195</v>
      </c>
    </row>
    <row r="33" spans="1:3" s="29" customFormat="1" ht="15.75">
      <c r="A33" s="1" t="s">
        <v>91</v>
      </c>
      <c r="B33" s="2" t="s">
        <v>385</v>
      </c>
      <c r="C33" s="79">
        <f>C34+C39+C41+C43</f>
        <v>115191</v>
      </c>
    </row>
    <row r="34" spans="1:3" s="29" customFormat="1" ht="31.5">
      <c r="A34" s="41" t="s">
        <v>360</v>
      </c>
      <c r="B34" s="2" t="s">
        <v>290</v>
      </c>
      <c r="C34" s="79">
        <f>C35+C37</f>
        <v>88131</v>
      </c>
    </row>
    <row r="35" spans="1:3" s="29" customFormat="1" ht="31.5">
      <c r="A35" s="1" t="s">
        <v>291</v>
      </c>
      <c r="B35" s="2" t="s">
        <v>92</v>
      </c>
      <c r="C35" s="79">
        <f>C36</f>
        <v>42744</v>
      </c>
    </row>
    <row r="36" spans="1:3" s="29" customFormat="1" ht="31.5">
      <c r="A36" s="1" t="s">
        <v>292</v>
      </c>
      <c r="B36" s="2" t="s">
        <v>92</v>
      </c>
      <c r="C36" s="79">
        <v>42744</v>
      </c>
    </row>
    <row r="37" spans="1:3" s="29" customFormat="1" ht="31.5">
      <c r="A37" s="1" t="s">
        <v>293</v>
      </c>
      <c r="B37" s="2" t="s">
        <v>297</v>
      </c>
      <c r="C37" s="79">
        <f>C38</f>
        <v>45387</v>
      </c>
    </row>
    <row r="38" spans="1:3" s="29" customFormat="1" ht="63">
      <c r="A38" s="1" t="s">
        <v>298</v>
      </c>
      <c r="B38" s="2" t="s">
        <v>131</v>
      </c>
      <c r="C38" s="79">
        <v>45387</v>
      </c>
    </row>
    <row r="39" spans="1:3" s="29" customFormat="1" ht="15.75">
      <c r="A39" s="1" t="s">
        <v>33</v>
      </c>
      <c r="B39" s="40" t="s">
        <v>389</v>
      </c>
      <c r="C39" s="79">
        <f>C40</f>
        <v>19310</v>
      </c>
    </row>
    <row r="40" spans="1:3" s="29" customFormat="1" ht="15.75">
      <c r="A40" s="1" t="s">
        <v>299</v>
      </c>
      <c r="B40" s="2" t="s">
        <v>389</v>
      </c>
      <c r="C40" s="79">
        <v>19310</v>
      </c>
    </row>
    <row r="41" spans="1:3" s="29" customFormat="1" ht="15.75">
      <c r="A41" s="1" t="s">
        <v>361</v>
      </c>
      <c r="B41" s="2" t="s">
        <v>34</v>
      </c>
      <c r="C41" s="79">
        <f>C42</f>
        <v>5800</v>
      </c>
    </row>
    <row r="42" spans="1:3" s="29" customFormat="1" ht="15.75">
      <c r="A42" s="1" t="s">
        <v>300</v>
      </c>
      <c r="B42" s="2" t="s">
        <v>34</v>
      </c>
      <c r="C42" s="79">
        <v>5800</v>
      </c>
    </row>
    <row r="43" spans="1:3" s="29" customFormat="1" ht="31.5">
      <c r="A43" s="1" t="s">
        <v>379</v>
      </c>
      <c r="B43" s="2" t="s">
        <v>378</v>
      </c>
      <c r="C43" s="79">
        <f>C44</f>
        <v>1950</v>
      </c>
    </row>
    <row r="44" spans="1:3" s="29" customFormat="1" ht="31.5">
      <c r="A44" s="41" t="s">
        <v>380</v>
      </c>
      <c r="B44" s="2" t="s">
        <v>381</v>
      </c>
      <c r="C44" s="79">
        <v>1950</v>
      </c>
    </row>
    <row r="45" spans="1:3" s="29" customFormat="1" ht="15.75">
      <c r="A45" s="1" t="s">
        <v>132</v>
      </c>
      <c r="B45" s="2" t="s">
        <v>133</v>
      </c>
      <c r="C45" s="79">
        <f>C46</f>
        <v>8405</v>
      </c>
    </row>
    <row r="46" spans="1:3" s="29" customFormat="1" ht="15.75">
      <c r="A46" s="42" t="s">
        <v>134</v>
      </c>
      <c r="B46" s="2" t="s">
        <v>135</v>
      </c>
      <c r="C46" s="79">
        <f>C47</f>
        <v>8405</v>
      </c>
    </row>
    <row r="47" spans="1:3" s="29" customFormat="1" ht="31.5">
      <c r="A47" s="1" t="s">
        <v>136</v>
      </c>
      <c r="B47" s="2" t="s">
        <v>137</v>
      </c>
      <c r="C47" s="79">
        <v>8405</v>
      </c>
    </row>
    <row r="48" spans="1:3" s="29" customFormat="1" ht="31.5">
      <c r="A48" s="1" t="s">
        <v>138</v>
      </c>
      <c r="B48" s="2" t="s">
        <v>108</v>
      </c>
      <c r="C48" s="79">
        <v>1176</v>
      </c>
    </row>
    <row r="49" spans="1:3" s="29" customFormat="1" ht="15.75">
      <c r="A49" s="1" t="s">
        <v>444</v>
      </c>
      <c r="B49" s="2" t="s">
        <v>445</v>
      </c>
      <c r="C49" s="79">
        <v>1176</v>
      </c>
    </row>
    <row r="50" spans="1:3" s="29" customFormat="1" ht="15.75">
      <c r="A50" s="1" t="s">
        <v>129</v>
      </c>
      <c r="B50" s="2" t="s">
        <v>443</v>
      </c>
      <c r="C50" s="79">
        <v>1176</v>
      </c>
    </row>
    <row r="51" spans="1:3" s="29" customFormat="1" ht="15.75">
      <c r="A51" s="1" t="s">
        <v>139</v>
      </c>
      <c r="B51" s="40" t="s">
        <v>362</v>
      </c>
      <c r="C51" s="79">
        <f>C52</f>
        <v>9624</v>
      </c>
    </row>
    <row r="52" spans="1:3" s="29" customFormat="1" ht="31.5">
      <c r="A52" s="1" t="s">
        <v>140</v>
      </c>
      <c r="B52" s="2" t="s">
        <v>141</v>
      </c>
      <c r="C52" s="79">
        <f>C53</f>
        <v>9624</v>
      </c>
    </row>
    <row r="53" spans="1:3" s="29" customFormat="1" ht="47.25">
      <c r="A53" s="1" t="s">
        <v>35</v>
      </c>
      <c r="B53" s="2" t="s">
        <v>296</v>
      </c>
      <c r="C53" s="79">
        <v>9624</v>
      </c>
    </row>
    <row r="54" spans="1:3" s="29" customFormat="1" ht="31.5">
      <c r="A54" s="1" t="s">
        <v>687</v>
      </c>
      <c r="B54" s="2" t="s">
        <v>142</v>
      </c>
      <c r="C54" s="79">
        <v>0</v>
      </c>
    </row>
    <row r="55" spans="1:3" s="29" customFormat="1" ht="38.25" customHeight="1">
      <c r="A55" s="1" t="s">
        <v>520</v>
      </c>
      <c r="B55" s="39" t="s">
        <v>128</v>
      </c>
      <c r="C55" s="79">
        <v>0</v>
      </c>
    </row>
    <row r="56" spans="1:3" s="29" customFormat="1" ht="31.5">
      <c r="A56" s="1" t="s">
        <v>143</v>
      </c>
      <c r="B56" s="2" t="s">
        <v>386</v>
      </c>
      <c r="C56" s="79">
        <f>C57+C67+C70</f>
        <v>52207</v>
      </c>
    </row>
    <row r="57" spans="1:3" s="29" customFormat="1" ht="78.75">
      <c r="A57" s="1" t="s">
        <v>287</v>
      </c>
      <c r="B57" s="39" t="s">
        <v>301</v>
      </c>
      <c r="C57" s="79">
        <f>C58+C61+C63+C65</f>
        <v>52104</v>
      </c>
    </row>
    <row r="58" spans="1:3" s="29" customFormat="1" ht="63">
      <c r="A58" s="1" t="s">
        <v>418</v>
      </c>
      <c r="B58" s="39" t="s">
        <v>127</v>
      </c>
      <c r="C58" s="79">
        <f>C59+C60</f>
        <v>39058</v>
      </c>
    </row>
    <row r="59" spans="1:3" s="29" customFormat="1" ht="78.75">
      <c r="A59" s="1" t="s">
        <v>144</v>
      </c>
      <c r="B59" s="39" t="s">
        <v>145</v>
      </c>
      <c r="C59" s="79">
        <v>15570</v>
      </c>
    </row>
    <row r="60" spans="1:3" s="29" customFormat="1" ht="78.75">
      <c r="A60" s="1" t="s">
        <v>455</v>
      </c>
      <c r="B60" s="2" t="s">
        <v>454</v>
      </c>
      <c r="C60" s="79">
        <v>23488</v>
      </c>
    </row>
    <row r="61" spans="1:3" s="29" customFormat="1" ht="78.75">
      <c r="A61" s="1" t="s">
        <v>103</v>
      </c>
      <c r="B61" s="2" t="s">
        <v>303</v>
      </c>
      <c r="C61" s="79">
        <v>90</v>
      </c>
    </row>
    <row r="62" spans="1:3" s="29" customFormat="1" ht="63">
      <c r="A62" s="1" t="s">
        <v>416</v>
      </c>
      <c r="B62" s="2" t="s">
        <v>302</v>
      </c>
      <c r="C62" s="79">
        <v>90</v>
      </c>
    </row>
    <row r="63" spans="1:3" s="29" customFormat="1" ht="78.75">
      <c r="A63" s="11" t="s">
        <v>532</v>
      </c>
      <c r="B63" s="2" t="s">
        <v>533</v>
      </c>
      <c r="C63" s="79">
        <v>36</v>
      </c>
    </row>
    <row r="64" spans="1:3" s="29" customFormat="1" ht="63">
      <c r="A64" s="11" t="s">
        <v>534</v>
      </c>
      <c r="B64" s="2" t="s">
        <v>535</v>
      </c>
      <c r="C64" s="79">
        <v>36</v>
      </c>
    </row>
    <row r="65" spans="1:3" s="29" customFormat="1" ht="63" customHeight="1">
      <c r="A65" s="1" t="s">
        <v>367</v>
      </c>
      <c r="B65" s="2" t="s">
        <v>368</v>
      </c>
      <c r="C65" s="79">
        <f>C66</f>
        <v>12920</v>
      </c>
    </row>
    <row r="66" spans="1:3" s="29" customFormat="1" ht="31.5">
      <c r="A66" s="1" t="s">
        <v>369</v>
      </c>
      <c r="B66" s="2" t="s">
        <v>370</v>
      </c>
      <c r="C66" s="79">
        <v>12920</v>
      </c>
    </row>
    <row r="67" spans="1:3" s="29" customFormat="1" ht="15.75">
      <c r="A67" s="1" t="s">
        <v>289</v>
      </c>
      <c r="B67" s="2" t="s">
        <v>374</v>
      </c>
      <c r="C67" s="79">
        <f>C68</f>
        <v>49</v>
      </c>
    </row>
    <row r="68" spans="1:3" s="29" customFormat="1" ht="47.25">
      <c r="A68" s="1" t="s">
        <v>146</v>
      </c>
      <c r="B68" s="39" t="s">
        <v>147</v>
      </c>
      <c r="C68" s="79">
        <v>49</v>
      </c>
    </row>
    <row r="69" spans="1:3" s="29" customFormat="1" ht="47.25">
      <c r="A69" s="1" t="s">
        <v>275</v>
      </c>
      <c r="B69" s="2" t="s">
        <v>276</v>
      </c>
      <c r="C69" s="79">
        <v>49</v>
      </c>
    </row>
    <row r="70" spans="1:3" s="29" customFormat="1" ht="78.75">
      <c r="A70" s="1" t="s">
        <v>75</v>
      </c>
      <c r="B70" s="2" t="s">
        <v>76</v>
      </c>
      <c r="C70" s="79">
        <v>54</v>
      </c>
    </row>
    <row r="71" spans="1:3" s="29" customFormat="1" ht="78.75">
      <c r="A71" s="1" t="s">
        <v>148</v>
      </c>
      <c r="B71" s="2" t="s">
        <v>149</v>
      </c>
      <c r="C71" s="79">
        <v>54</v>
      </c>
    </row>
    <row r="72" spans="1:3" s="29" customFormat="1" ht="78.75">
      <c r="A72" s="1" t="s">
        <v>433</v>
      </c>
      <c r="B72" s="2" t="s">
        <v>74</v>
      </c>
      <c r="C72" s="79">
        <v>54</v>
      </c>
    </row>
    <row r="73" spans="1:3" s="29" customFormat="1" ht="15.75">
      <c r="A73" s="1" t="s">
        <v>150</v>
      </c>
      <c r="B73" s="2" t="s">
        <v>278</v>
      </c>
      <c r="C73" s="79">
        <v>2270</v>
      </c>
    </row>
    <row r="74" spans="1:3" s="29" customFormat="1" ht="15.75">
      <c r="A74" s="1" t="s">
        <v>279</v>
      </c>
      <c r="B74" s="2" t="s">
        <v>280</v>
      </c>
      <c r="C74" s="79">
        <v>2270</v>
      </c>
    </row>
    <row r="75" spans="1:3" s="29" customFormat="1" ht="31.5">
      <c r="A75" s="1" t="s">
        <v>305</v>
      </c>
      <c r="B75" s="2" t="s">
        <v>304</v>
      </c>
      <c r="C75" s="79">
        <v>354</v>
      </c>
    </row>
    <row r="76" spans="1:3" s="29" customFormat="1" ht="15.75">
      <c r="A76" s="1" t="s">
        <v>306</v>
      </c>
      <c r="B76" s="2" t="s">
        <v>407</v>
      </c>
      <c r="C76" s="79">
        <v>56</v>
      </c>
    </row>
    <row r="77" spans="1:3" s="29" customFormat="1" ht="15.75">
      <c r="A77" s="1" t="s">
        <v>688</v>
      </c>
      <c r="B77" s="2" t="s">
        <v>689</v>
      </c>
      <c r="C77" s="79">
        <v>1860</v>
      </c>
    </row>
    <row r="78" spans="1:3" s="29" customFormat="1" ht="15.75">
      <c r="A78" s="1" t="s">
        <v>536</v>
      </c>
      <c r="B78" s="2" t="s">
        <v>537</v>
      </c>
      <c r="C78" s="79">
        <v>1277</v>
      </c>
    </row>
    <row r="79" spans="1:3" s="29" customFormat="1" ht="15.75">
      <c r="A79" s="1" t="s">
        <v>690</v>
      </c>
      <c r="B79" s="2" t="s">
        <v>691</v>
      </c>
      <c r="C79" s="79">
        <v>583</v>
      </c>
    </row>
    <row r="80" spans="1:3" s="29" customFormat="1" ht="31.5">
      <c r="A80" s="1" t="s">
        <v>459</v>
      </c>
      <c r="B80" s="2" t="s">
        <v>458</v>
      </c>
      <c r="C80" s="79">
        <v>0</v>
      </c>
    </row>
    <row r="81" spans="1:3" s="29" customFormat="1" ht="31.5">
      <c r="A81" s="43" t="s">
        <v>411</v>
      </c>
      <c r="B81" s="2" t="s">
        <v>692</v>
      </c>
      <c r="C81" s="79">
        <v>525</v>
      </c>
    </row>
    <row r="82" spans="1:3" s="29" customFormat="1" ht="15.75">
      <c r="A82" s="1" t="s">
        <v>413</v>
      </c>
      <c r="B82" s="2" t="s">
        <v>412</v>
      </c>
      <c r="C82" s="79">
        <v>525</v>
      </c>
    </row>
    <row r="83" spans="1:3" s="29" customFormat="1" ht="31.5">
      <c r="A83" s="1" t="s">
        <v>151</v>
      </c>
      <c r="B83" s="2" t="s">
        <v>152</v>
      </c>
      <c r="C83" s="79">
        <v>525</v>
      </c>
    </row>
    <row r="84" spans="1:3" s="29" customFormat="1" ht="31.5">
      <c r="A84" s="1" t="s">
        <v>130</v>
      </c>
      <c r="B84" s="39" t="s">
        <v>77</v>
      </c>
      <c r="C84" s="79">
        <v>525</v>
      </c>
    </row>
    <row r="85" spans="1:3" s="29" customFormat="1" ht="31.5">
      <c r="A85" s="1" t="s">
        <v>693</v>
      </c>
      <c r="B85" s="40" t="s">
        <v>104</v>
      </c>
      <c r="C85" s="79">
        <f>C86+C89</f>
        <v>18850</v>
      </c>
    </row>
    <row r="86" spans="1:3" s="29" customFormat="1" ht="78.75">
      <c r="A86" s="41" t="s">
        <v>153</v>
      </c>
      <c r="B86" s="2" t="s">
        <v>452</v>
      </c>
      <c r="C86" s="79">
        <v>6100</v>
      </c>
    </row>
    <row r="87" spans="1:3" s="29" customFormat="1" ht="94.5">
      <c r="A87" s="1" t="s">
        <v>154</v>
      </c>
      <c r="B87" s="2" t="s">
        <v>538</v>
      </c>
      <c r="C87" s="79">
        <v>6100</v>
      </c>
    </row>
    <row r="88" spans="1:3" s="29" customFormat="1" ht="78.75">
      <c r="A88" s="1" t="s">
        <v>294</v>
      </c>
      <c r="B88" s="2" t="s">
        <v>539</v>
      </c>
      <c r="C88" s="79">
        <v>6100</v>
      </c>
    </row>
    <row r="89" spans="1:3" s="29" customFormat="1" ht="31.5">
      <c r="A89" s="1" t="s">
        <v>363</v>
      </c>
      <c r="B89" s="2" t="s">
        <v>451</v>
      </c>
      <c r="C89" s="79">
        <f>C90</f>
        <v>12750</v>
      </c>
    </row>
    <row r="90" spans="1:3" s="29" customFormat="1" ht="31.5">
      <c r="A90" s="1" t="s">
        <v>427</v>
      </c>
      <c r="B90" s="2" t="s">
        <v>295</v>
      </c>
      <c r="C90" s="79">
        <f>C91+C92</f>
        <v>12750</v>
      </c>
    </row>
    <row r="91" spans="1:3" s="29" customFormat="1" ht="63">
      <c r="A91" s="1" t="s">
        <v>155</v>
      </c>
      <c r="B91" s="40" t="s">
        <v>156</v>
      </c>
      <c r="C91" s="79">
        <f>1200+11500</f>
        <v>12700</v>
      </c>
    </row>
    <row r="92" spans="1:3" s="29" customFormat="1" ht="47.25">
      <c r="A92" s="11" t="s">
        <v>540</v>
      </c>
      <c r="B92" s="40" t="s">
        <v>541</v>
      </c>
      <c r="C92" s="79">
        <v>50</v>
      </c>
    </row>
    <row r="93" spans="1:3" s="29" customFormat="1" ht="15.75">
      <c r="A93" s="1" t="s">
        <v>286</v>
      </c>
      <c r="B93" s="2" t="s">
        <v>375</v>
      </c>
      <c r="C93" s="79">
        <v>30</v>
      </c>
    </row>
    <row r="94" spans="1:3" s="29" customFormat="1" ht="47.25">
      <c r="A94" s="1" t="s">
        <v>694</v>
      </c>
      <c r="B94" s="2" t="s">
        <v>695</v>
      </c>
      <c r="C94" s="79">
        <v>30</v>
      </c>
    </row>
    <row r="95" spans="1:3" s="29" customFormat="1" ht="15.75">
      <c r="A95" s="1" t="s">
        <v>696</v>
      </c>
      <c r="B95" s="2" t="s">
        <v>376</v>
      </c>
      <c r="C95" s="79">
        <v>1701</v>
      </c>
    </row>
    <row r="96" spans="1:3" s="29" customFormat="1" ht="15.75">
      <c r="A96" s="1" t="s">
        <v>697</v>
      </c>
      <c r="B96" s="2" t="s">
        <v>453</v>
      </c>
      <c r="C96" s="79">
        <v>1701</v>
      </c>
    </row>
    <row r="97" spans="1:3" s="29" customFormat="1" ht="15.75">
      <c r="A97" s="1" t="s">
        <v>282</v>
      </c>
      <c r="B97" s="2" t="s">
        <v>283</v>
      </c>
      <c r="C97" s="79">
        <v>1701</v>
      </c>
    </row>
    <row r="98" spans="1:3" s="29" customFormat="1" ht="15.75">
      <c r="A98" s="11" t="s">
        <v>46</v>
      </c>
      <c r="B98" s="2" t="s">
        <v>382</v>
      </c>
      <c r="C98" s="58">
        <f>C99+C166</f>
        <v>1412245.7999999998</v>
      </c>
    </row>
    <row r="99" spans="1:8" s="29" customFormat="1" ht="33.75" customHeight="1">
      <c r="A99" s="11" t="s">
        <v>47</v>
      </c>
      <c r="B99" s="2" t="s">
        <v>308</v>
      </c>
      <c r="C99" s="58">
        <f>C128+C157+C100+C105</f>
        <v>1411281.7999999998</v>
      </c>
      <c r="H99" s="37"/>
    </row>
    <row r="100" spans="1:3" s="29" customFormat="1" ht="21" customHeight="1">
      <c r="A100" s="11" t="s">
        <v>339</v>
      </c>
      <c r="B100" s="2" t="s">
        <v>347</v>
      </c>
      <c r="C100" s="58">
        <f>C102+C103</f>
        <v>170224.5</v>
      </c>
    </row>
    <row r="101" spans="1:3" s="29" customFormat="1" ht="18.75" customHeight="1">
      <c r="A101" s="11" t="s">
        <v>338</v>
      </c>
      <c r="B101" s="2" t="s">
        <v>483</v>
      </c>
      <c r="C101" s="58">
        <f>C102</f>
        <v>88287.8</v>
      </c>
    </row>
    <row r="102" spans="1:3" s="29" customFormat="1" ht="33" customHeight="1">
      <c r="A102" s="11" t="s">
        <v>545</v>
      </c>
      <c r="B102" s="2" t="s">
        <v>460</v>
      </c>
      <c r="C102" s="58">
        <v>88287.8</v>
      </c>
    </row>
    <row r="103" spans="1:3" s="29" customFormat="1" ht="33.75" customHeight="1">
      <c r="A103" s="11" t="s">
        <v>620</v>
      </c>
      <c r="B103" s="2" t="s">
        <v>795</v>
      </c>
      <c r="C103" s="58">
        <f>C104</f>
        <v>81936.7</v>
      </c>
    </row>
    <row r="104" spans="1:3" s="29" customFormat="1" ht="33" customHeight="1">
      <c r="A104" s="11" t="s">
        <v>619</v>
      </c>
      <c r="B104" s="2" t="s">
        <v>796</v>
      </c>
      <c r="C104" s="58">
        <v>81936.7</v>
      </c>
    </row>
    <row r="105" spans="1:3" s="29" customFormat="1" ht="33" customHeight="1">
      <c r="A105" s="11" t="s">
        <v>340</v>
      </c>
      <c r="B105" s="2" t="s">
        <v>408</v>
      </c>
      <c r="C105" s="58">
        <f>C107+C116+C112+C115+C110+C114+C111+C113+C108+C109</f>
        <v>299381.60000000003</v>
      </c>
    </row>
    <row r="106" spans="1:3" s="29" customFormat="1" ht="65.25" customHeight="1">
      <c r="A106" s="11" t="s">
        <v>704</v>
      </c>
      <c r="B106" s="2" t="s">
        <v>863</v>
      </c>
      <c r="C106" s="58">
        <f>C107</f>
        <v>75281</v>
      </c>
    </row>
    <row r="107" spans="1:3" s="29" customFormat="1" ht="67.5" customHeight="1">
      <c r="A107" s="11" t="s">
        <v>546</v>
      </c>
      <c r="B107" s="2" t="s">
        <v>863</v>
      </c>
      <c r="C107" s="58">
        <v>75281</v>
      </c>
    </row>
    <row r="108" spans="1:3" s="29" customFormat="1" ht="64.5" customHeight="1">
      <c r="A108" s="11" t="s">
        <v>797</v>
      </c>
      <c r="B108" s="2" t="s">
        <v>860</v>
      </c>
      <c r="C108" s="58">
        <v>1116.2</v>
      </c>
    </row>
    <row r="109" spans="1:3" s="29" customFormat="1" ht="66" customHeight="1">
      <c r="A109" s="11" t="s">
        <v>798</v>
      </c>
      <c r="B109" s="2" t="s">
        <v>799</v>
      </c>
      <c r="C109" s="58">
        <v>18724.3</v>
      </c>
    </row>
    <row r="110" spans="1:3" s="29" customFormat="1" ht="36.75" customHeight="1">
      <c r="A110" s="11" t="s">
        <v>547</v>
      </c>
      <c r="B110" s="2" t="s">
        <v>630</v>
      </c>
      <c r="C110" s="58">
        <v>6162.5</v>
      </c>
    </row>
    <row r="111" spans="1:3" s="29" customFormat="1" ht="36.75" customHeight="1">
      <c r="A111" s="11" t="s">
        <v>772</v>
      </c>
      <c r="B111" s="2" t="s">
        <v>773</v>
      </c>
      <c r="C111" s="58">
        <v>150</v>
      </c>
    </row>
    <row r="112" spans="1:3" s="29" customFormat="1" ht="33" customHeight="1">
      <c r="A112" s="11" t="s">
        <v>548</v>
      </c>
      <c r="B112" s="2" t="s">
        <v>631</v>
      </c>
      <c r="C112" s="58">
        <v>56632.9</v>
      </c>
    </row>
    <row r="113" spans="1:3" s="29" customFormat="1" ht="33" customHeight="1">
      <c r="A113" s="35" t="s">
        <v>705</v>
      </c>
      <c r="B113" s="36" t="s">
        <v>861</v>
      </c>
      <c r="C113" s="58">
        <v>6125.4</v>
      </c>
    </row>
    <row r="114" spans="1:3" s="29" customFormat="1" ht="69.75" customHeight="1">
      <c r="A114" s="35" t="s">
        <v>703</v>
      </c>
      <c r="B114" s="36" t="s">
        <v>713</v>
      </c>
      <c r="C114" s="58">
        <v>2618</v>
      </c>
    </row>
    <row r="115" spans="1:3" s="29" customFormat="1" ht="64.5" customHeight="1">
      <c r="A115" s="11" t="s">
        <v>549</v>
      </c>
      <c r="B115" s="2" t="s">
        <v>632</v>
      </c>
      <c r="C115" s="58">
        <v>3776.5</v>
      </c>
    </row>
    <row r="116" spans="1:3" s="29" customFormat="1" ht="15.75">
      <c r="A116" s="11" t="s">
        <v>550</v>
      </c>
      <c r="B116" s="2" t="s">
        <v>345</v>
      </c>
      <c r="C116" s="58">
        <f>C120+C119+C121+C117+C118+C122+C124+C126+C127+C123+C125</f>
        <v>128794.80000000002</v>
      </c>
    </row>
    <row r="117" spans="1:3" s="29" customFormat="1" ht="115.5" customHeight="1">
      <c r="A117" s="11" t="s">
        <v>551</v>
      </c>
      <c r="B117" s="2" t="s">
        <v>542</v>
      </c>
      <c r="C117" s="58">
        <v>35032</v>
      </c>
    </row>
    <row r="118" spans="1:3" s="29" customFormat="1" ht="82.5" customHeight="1">
      <c r="A118" s="11" t="s">
        <v>552</v>
      </c>
      <c r="B118" s="2" t="s">
        <v>859</v>
      </c>
      <c r="C118" s="58">
        <v>19501.2</v>
      </c>
    </row>
    <row r="119" spans="1:3" s="29" customFormat="1" ht="81.75" customHeight="1">
      <c r="A119" s="11" t="s">
        <v>553</v>
      </c>
      <c r="B119" s="2" t="s">
        <v>633</v>
      </c>
      <c r="C119" s="58">
        <v>7974.5</v>
      </c>
    </row>
    <row r="120" spans="1:3" s="29" customFormat="1" ht="70.5" customHeight="1">
      <c r="A120" s="11" t="s">
        <v>554</v>
      </c>
      <c r="B120" s="2" t="s">
        <v>862</v>
      </c>
      <c r="C120" s="58">
        <v>270.2</v>
      </c>
    </row>
    <row r="121" spans="1:3" s="29" customFormat="1" ht="51" customHeight="1">
      <c r="A121" s="11" t="s">
        <v>555</v>
      </c>
      <c r="B121" s="2" t="s">
        <v>93</v>
      </c>
      <c r="C121" s="58">
        <v>2185.7</v>
      </c>
    </row>
    <row r="122" spans="1:3" s="29" customFormat="1" ht="115.5" customHeight="1">
      <c r="A122" s="11" t="s">
        <v>627</v>
      </c>
      <c r="B122" s="2" t="s">
        <v>634</v>
      </c>
      <c r="C122" s="58">
        <v>14800</v>
      </c>
    </row>
    <row r="123" spans="1:3" s="29" customFormat="1" ht="49.5" customHeight="1">
      <c r="A123" s="11" t="s">
        <v>800</v>
      </c>
      <c r="B123" s="2" t="s">
        <v>864</v>
      </c>
      <c r="C123" s="58">
        <v>10911.1</v>
      </c>
    </row>
    <row r="124" spans="1:3" s="29" customFormat="1" ht="63.75" customHeight="1">
      <c r="A124" s="11" t="s">
        <v>626</v>
      </c>
      <c r="B124" s="2" t="s">
        <v>635</v>
      </c>
      <c r="C124" s="58">
        <v>22107.8</v>
      </c>
    </row>
    <row r="125" spans="1:3" s="29" customFormat="1" ht="49.5" customHeight="1">
      <c r="A125" s="11" t="s">
        <v>855</v>
      </c>
      <c r="B125" s="2" t="s">
        <v>856</v>
      </c>
      <c r="C125" s="58">
        <v>1800</v>
      </c>
    </row>
    <row r="126" spans="1:3" s="29" customFormat="1" ht="36.75" customHeight="1">
      <c r="A126" s="11" t="s">
        <v>628</v>
      </c>
      <c r="B126" s="2" t="s">
        <v>629</v>
      </c>
      <c r="C126" s="58">
        <v>13897.2</v>
      </c>
    </row>
    <row r="127" spans="1:3" s="29" customFormat="1" ht="50.25" customHeight="1">
      <c r="A127" s="11" t="s">
        <v>706</v>
      </c>
      <c r="B127" s="2" t="s">
        <v>707</v>
      </c>
      <c r="C127" s="58">
        <v>315.1</v>
      </c>
    </row>
    <row r="128" spans="1:3" s="29" customFormat="1" ht="15.75">
      <c r="A128" s="11" t="s">
        <v>556</v>
      </c>
      <c r="B128" s="2" t="s">
        <v>346</v>
      </c>
      <c r="C128" s="58">
        <f>C153+C129+C152+C154+C156+C155</f>
        <v>786182.7999999998</v>
      </c>
    </row>
    <row r="129" spans="1:3" s="29" customFormat="1" ht="31.5">
      <c r="A129" s="11" t="s">
        <v>557</v>
      </c>
      <c r="B129" s="2" t="s">
        <v>348</v>
      </c>
      <c r="C129" s="58">
        <f>C135+C136+C137+C134+C146+C131+C147+C133+C145+C140+C144+C143+C138+C139+C148+C130+C132+C141+C142+C150+C149+C151</f>
        <v>761727.0999999999</v>
      </c>
    </row>
    <row r="130" spans="1:3" s="29" customFormat="1" ht="225" customHeight="1">
      <c r="A130" s="11" t="s">
        <v>558</v>
      </c>
      <c r="B130" s="2" t="s">
        <v>158</v>
      </c>
      <c r="C130" s="58">
        <v>198389.2</v>
      </c>
    </row>
    <row r="131" spans="1:3" s="29" customFormat="1" ht="209.25" customHeight="1">
      <c r="A131" s="11" t="s">
        <v>559</v>
      </c>
      <c r="B131" s="2" t="s">
        <v>341</v>
      </c>
      <c r="C131" s="58">
        <v>2751.8</v>
      </c>
    </row>
    <row r="132" spans="1:3" s="29" customFormat="1" ht="195" customHeight="1">
      <c r="A132" s="11" t="s">
        <v>560</v>
      </c>
      <c r="B132" s="2" t="s">
        <v>159</v>
      </c>
      <c r="C132" s="58">
        <v>342773</v>
      </c>
    </row>
    <row r="133" spans="1:3" s="29" customFormat="1" ht="208.5" customHeight="1">
      <c r="A133" s="11" t="s">
        <v>561</v>
      </c>
      <c r="B133" s="2" t="s">
        <v>342</v>
      </c>
      <c r="C133" s="58">
        <v>15477</v>
      </c>
    </row>
    <row r="134" spans="1:3" s="29" customFormat="1" ht="68.25" customHeight="1">
      <c r="A134" s="11" t="s">
        <v>562</v>
      </c>
      <c r="B134" s="2" t="s">
        <v>94</v>
      </c>
      <c r="C134" s="58">
        <v>4987</v>
      </c>
    </row>
    <row r="135" spans="1:3" s="29" customFormat="1" ht="66.75" customHeight="1">
      <c r="A135" s="11" t="s">
        <v>563</v>
      </c>
      <c r="B135" s="2" t="s">
        <v>160</v>
      </c>
      <c r="C135" s="58">
        <v>7903.9</v>
      </c>
    </row>
    <row r="136" spans="1:3" s="29" customFormat="1" ht="85.5" customHeight="1">
      <c r="A136" s="11" t="s">
        <v>564</v>
      </c>
      <c r="B136" s="2" t="s">
        <v>96</v>
      </c>
      <c r="C136" s="58">
        <v>1330.1</v>
      </c>
    </row>
    <row r="137" spans="1:3" s="29" customFormat="1" ht="69.75" customHeight="1">
      <c r="A137" s="11" t="s">
        <v>565</v>
      </c>
      <c r="B137" s="2" t="s">
        <v>95</v>
      </c>
      <c r="C137" s="58">
        <v>1670.1</v>
      </c>
    </row>
    <row r="138" spans="1:3" s="29" customFormat="1" ht="191.25" customHeight="1">
      <c r="A138" s="11" t="s">
        <v>566</v>
      </c>
      <c r="B138" s="2" t="s">
        <v>636</v>
      </c>
      <c r="C138" s="58">
        <v>280.8</v>
      </c>
    </row>
    <row r="139" spans="1:3" s="29" customFormat="1" ht="89.25" customHeight="1">
      <c r="A139" s="11" t="s">
        <v>567</v>
      </c>
      <c r="B139" s="2" t="s">
        <v>637</v>
      </c>
      <c r="C139" s="58">
        <v>672.4</v>
      </c>
    </row>
    <row r="140" spans="1:3" s="29" customFormat="1" ht="224.25" customHeight="1">
      <c r="A140" s="11" t="s">
        <v>568</v>
      </c>
      <c r="B140" s="2" t="s">
        <v>344</v>
      </c>
      <c r="C140" s="58">
        <v>41918.9</v>
      </c>
    </row>
    <row r="141" spans="1:3" s="29" customFormat="1" ht="83.25" customHeight="1">
      <c r="A141" s="11" t="s">
        <v>569</v>
      </c>
      <c r="B141" s="2" t="s">
        <v>97</v>
      </c>
      <c r="C141" s="58">
        <v>9372.7</v>
      </c>
    </row>
    <row r="142" spans="1:3" ht="116.25" customHeight="1">
      <c r="A142" s="11" t="s">
        <v>570</v>
      </c>
      <c r="B142" s="2" t="s">
        <v>638</v>
      </c>
      <c r="C142" s="58">
        <v>3210.7</v>
      </c>
    </row>
    <row r="143" spans="1:3" s="29" customFormat="1" ht="98.25" customHeight="1">
      <c r="A143" s="11" t="s">
        <v>571</v>
      </c>
      <c r="B143" s="2" t="s">
        <v>639</v>
      </c>
      <c r="C143" s="58">
        <v>3201.2</v>
      </c>
    </row>
    <row r="144" spans="1:3" s="29" customFormat="1" ht="117.75" customHeight="1">
      <c r="A144" s="11" t="s">
        <v>572</v>
      </c>
      <c r="B144" s="2" t="s">
        <v>640</v>
      </c>
      <c r="C144" s="58">
        <v>2595.8</v>
      </c>
    </row>
    <row r="145" spans="1:3" s="49" customFormat="1" ht="114.75" customHeight="1">
      <c r="A145" s="11" t="s">
        <v>573</v>
      </c>
      <c r="B145" s="2" t="s">
        <v>343</v>
      </c>
      <c r="C145" s="58">
        <v>250</v>
      </c>
    </row>
    <row r="146" spans="1:3" s="29" customFormat="1" ht="240" customHeight="1">
      <c r="A146" s="11" t="s">
        <v>585</v>
      </c>
      <c r="B146" s="2" t="s">
        <v>98</v>
      </c>
      <c r="C146" s="58">
        <v>73404</v>
      </c>
    </row>
    <row r="147" spans="1:3" s="29" customFormat="1" ht="213.75" customHeight="1">
      <c r="A147" s="11" t="s">
        <v>584</v>
      </c>
      <c r="B147" s="2" t="s">
        <v>157</v>
      </c>
      <c r="C147" s="58">
        <v>36780.3</v>
      </c>
    </row>
    <row r="148" spans="1:3" s="29" customFormat="1" ht="81.75" customHeight="1">
      <c r="A148" s="11" t="s">
        <v>583</v>
      </c>
      <c r="B148" s="2" t="s">
        <v>865</v>
      </c>
      <c r="C148" s="58">
        <v>1668.2</v>
      </c>
    </row>
    <row r="149" spans="1:3" s="29" customFormat="1" ht="99" customHeight="1">
      <c r="A149" s="11" t="s">
        <v>625</v>
      </c>
      <c r="B149" s="2" t="s">
        <v>641</v>
      </c>
      <c r="C149" s="58">
        <v>1225</v>
      </c>
    </row>
    <row r="150" spans="1:3" s="29" customFormat="1" ht="69.75" customHeight="1">
      <c r="A150" s="11" t="s">
        <v>582</v>
      </c>
      <c r="B150" s="2" t="s">
        <v>514</v>
      </c>
      <c r="C150" s="58">
        <v>11304.3</v>
      </c>
    </row>
    <row r="151" spans="1:3" s="29" customFormat="1" ht="98.25" customHeight="1">
      <c r="A151" s="11" t="s">
        <v>621</v>
      </c>
      <c r="B151" s="2" t="s">
        <v>622</v>
      </c>
      <c r="C151" s="58">
        <v>560.7</v>
      </c>
    </row>
    <row r="152" spans="1:3" s="29" customFormat="1" ht="85.5" customHeight="1">
      <c r="A152" s="11" t="s">
        <v>581</v>
      </c>
      <c r="B152" s="2" t="s">
        <v>642</v>
      </c>
      <c r="C152" s="58">
        <v>17501.9</v>
      </c>
    </row>
    <row r="153" spans="1:3" s="29" customFormat="1" ht="72" customHeight="1">
      <c r="A153" s="11" t="s">
        <v>580</v>
      </c>
      <c r="B153" s="2" t="s">
        <v>643</v>
      </c>
      <c r="C153" s="58">
        <v>3538.7</v>
      </c>
    </row>
    <row r="154" spans="1:3" s="29" customFormat="1" ht="52.5" customHeight="1">
      <c r="A154" s="11" t="s">
        <v>579</v>
      </c>
      <c r="B154" s="2" t="s">
        <v>477</v>
      </c>
      <c r="C154" s="58">
        <v>2182.4</v>
      </c>
    </row>
    <row r="155" spans="1:3" s="29" customFormat="1" ht="70.5" customHeight="1">
      <c r="A155" s="11" t="s">
        <v>623</v>
      </c>
      <c r="B155" s="2" t="s">
        <v>624</v>
      </c>
      <c r="C155" s="58">
        <v>31.2</v>
      </c>
    </row>
    <row r="156" spans="1:3" s="29" customFormat="1" ht="36.75" customHeight="1">
      <c r="A156" s="11" t="s">
        <v>578</v>
      </c>
      <c r="B156" s="2" t="s">
        <v>162</v>
      </c>
      <c r="C156" s="58">
        <v>1201.5</v>
      </c>
    </row>
    <row r="157" spans="1:3" s="29" customFormat="1" ht="23.25" customHeight="1">
      <c r="A157" s="11" t="s">
        <v>577</v>
      </c>
      <c r="B157" s="2" t="s">
        <v>478</v>
      </c>
      <c r="C157" s="58">
        <f>C158+C160+C161+C159</f>
        <v>155492.90000000002</v>
      </c>
    </row>
    <row r="158" spans="1:3" s="29" customFormat="1" ht="69" customHeight="1">
      <c r="A158" s="11" t="s">
        <v>576</v>
      </c>
      <c r="B158" s="2" t="s">
        <v>801</v>
      </c>
      <c r="C158" s="58">
        <v>3248.2</v>
      </c>
    </row>
    <row r="159" spans="1:3" s="29" customFormat="1" ht="69" customHeight="1">
      <c r="A159" s="11" t="s">
        <v>802</v>
      </c>
      <c r="B159" s="2" t="s">
        <v>803</v>
      </c>
      <c r="C159" s="58">
        <v>14044.7</v>
      </c>
    </row>
    <row r="160" spans="1:3" s="29" customFormat="1" ht="69" customHeight="1">
      <c r="A160" s="11" t="s">
        <v>774</v>
      </c>
      <c r="B160" s="2" t="s">
        <v>775</v>
      </c>
      <c r="C160" s="58">
        <v>90000</v>
      </c>
    </row>
    <row r="161" spans="1:3" s="29" customFormat="1" ht="18.75" customHeight="1">
      <c r="A161" s="11" t="s">
        <v>575</v>
      </c>
      <c r="B161" s="2" t="s">
        <v>843</v>
      </c>
      <c r="C161" s="58">
        <f>C163+C162+C164+C165</f>
        <v>48200</v>
      </c>
    </row>
    <row r="162" spans="1:3" s="29" customFormat="1" ht="79.5" customHeight="1">
      <c r="A162" s="11" t="s">
        <v>776</v>
      </c>
      <c r="B162" s="2" t="s">
        <v>842</v>
      </c>
      <c r="C162" s="58">
        <v>36120</v>
      </c>
    </row>
    <row r="163" spans="1:3" s="29" customFormat="1" ht="99.75" customHeight="1">
      <c r="A163" s="11" t="s">
        <v>574</v>
      </c>
      <c r="B163" s="2" t="s">
        <v>840</v>
      </c>
      <c r="C163" s="58">
        <v>11400</v>
      </c>
    </row>
    <row r="164" spans="1:3" s="29" customFormat="1" ht="62.25" customHeight="1">
      <c r="A164" s="11" t="s">
        <v>804</v>
      </c>
      <c r="B164" s="2" t="s">
        <v>841</v>
      </c>
      <c r="C164" s="58">
        <v>200</v>
      </c>
    </row>
    <row r="165" spans="1:3" s="29" customFormat="1" ht="64.5" customHeight="1">
      <c r="A165" s="11" t="s">
        <v>839</v>
      </c>
      <c r="B165" s="2" t="s">
        <v>838</v>
      </c>
      <c r="C165" s="58">
        <v>480</v>
      </c>
    </row>
    <row r="166" spans="1:3" s="29" customFormat="1" ht="20.25" customHeight="1">
      <c r="A166" s="1" t="s">
        <v>719</v>
      </c>
      <c r="B166" s="2" t="s">
        <v>720</v>
      </c>
      <c r="C166" s="80">
        <f>C167</f>
        <v>964</v>
      </c>
    </row>
    <row r="167" spans="1:3" s="29" customFormat="1" ht="19.5" customHeight="1">
      <c r="A167" s="1" t="s">
        <v>721</v>
      </c>
      <c r="B167" s="2" t="s">
        <v>805</v>
      </c>
      <c r="C167" s="80">
        <f>C168+C169</f>
        <v>964</v>
      </c>
    </row>
    <row r="168" spans="1:3" s="29" customFormat="1" ht="78.75" customHeight="1">
      <c r="A168" s="1" t="s">
        <v>722</v>
      </c>
      <c r="B168" s="2" t="s">
        <v>806</v>
      </c>
      <c r="C168" s="80">
        <v>482</v>
      </c>
    </row>
    <row r="169" spans="1:3" s="29" customFormat="1" ht="80.25" customHeight="1">
      <c r="A169" s="1" t="s">
        <v>723</v>
      </c>
      <c r="B169" s="2" t="s">
        <v>807</v>
      </c>
      <c r="C169" s="80">
        <v>482</v>
      </c>
    </row>
    <row r="170" spans="1:3" s="29" customFormat="1" ht="15.75">
      <c r="A170" s="30"/>
      <c r="B170" s="27" t="s">
        <v>390</v>
      </c>
      <c r="C170" s="59">
        <f>C98+C18</f>
        <v>2013352.7999999998</v>
      </c>
    </row>
    <row r="171" spans="1:3" s="29" customFormat="1" ht="15.75">
      <c r="A171" s="31"/>
      <c r="B171" s="7"/>
      <c r="C171" s="19"/>
    </row>
    <row r="172" spans="1:4" s="29" customFormat="1" ht="15.75">
      <c r="A172" s="83" t="s">
        <v>161</v>
      </c>
      <c r="B172" s="83"/>
      <c r="C172" s="83"/>
      <c r="D172" s="37"/>
    </row>
    <row r="173" spans="1:3" s="29" customFormat="1" ht="15.75">
      <c r="A173" s="32"/>
      <c r="B173" s="33"/>
      <c r="C173" s="25"/>
    </row>
    <row r="174" spans="1:3" s="29" customFormat="1" ht="15.75">
      <c r="A174" s="32"/>
      <c r="B174" s="33"/>
      <c r="C174" s="57"/>
    </row>
    <row r="175" spans="1:3" s="29" customFormat="1" ht="15.75">
      <c r="A175" s="32"/>
      <c r="B175" s="33"/>
      <c r="C175" s="25"/>
    </row>
    <row r="176" spans="1:3" s="29" customFormat="1" ht="15.75">
      <c r="A176" s="32"/>
      <c r="B176" s="33"/>
      <c r="C176" s="25"/>
    </row>
    <row r="177" spans="1:3" s="29" customFormat="1" ht="15.75">
      <c r="A177" s="32"/>
      <c r="B177" s="33"/>
      <c r="C177" s="25"/>
    </row>
    <row r="178" spans="1:3" s="29" customFormat="1" ht="15.75">
      <c r="A178" s="32"/>
      <c r="B178" s="33"/>
      <c r="C178" s="25"/>
    </row>
    <row r="179" spans="1:3" s="29" customFormat="1" ht="15.75">
      <c r="A179" s="32"/>
      <c r="B179" s="33"/>
      <c r="C179" s="70"/>
    </row>
    <row r="180" spans="1:3" s="29" customFormat="1" ht="15.75">
      <c r="A180" s="32"/>
      <c r="B180" s="33"/>
      <c r="C180" s="25"/>
    </row>
    <row r="181" spans="1:3" s="29" customFormat="1" ht="15.75">
      <c r="A181" s="32"/>
      <c r="B181" s="33"/>
      <c r="C181" s="25"/>
    </row>
    <row r="182" spans="1:3" s="29" customFormat="1" ht="15.75">
      <c r="A182" s="32"/>
      <c r="B182" s="33"/>
      <c r="C182" s="25"/>
    </row>
  </sheetData>
  <sheetProtection/>
  <mergeCells count="14">
    <mergeCell ref="A1:C1"/>
    <mergeCell ref="A2:C2"/>
    <mergeCell ref="A3:C3"/>
    <mergeCell ref="A4:C4"/>
    <mergeCell ref="A5:C5"/>
    <mergeCell ref="A10:C10"/>
    <mergeCell ref="A172:C172"/>
    <mergeCell ref="A9:C9"/>
    <mergeCell ref="A6:C6"/>
    <mergeCell ref="A13:C13"/>
    <mergeCell ref="A7:C7"/>
    <mergeCell ref="A8:C8"/>
    <mergeCell ref="A14:C14"/>
    <mergeCell ref="A11:C11"/>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92D050"/>
  </sheetPr>
  <dimension ref="A1:G789"/>
  <sheetViews>
    <sheetView zoomScalePageLayoutView="0" workbookViewId="0" topLeftCell="A1">
      <selection activeCell="B9" sqref="B9:E9"/>
    </sheetView>
  </sheetViews>
  <sheetFormatPr defaultColWidth="9.00390625" defaultRowHeight="12.75"/>
  <cols>
    <col min="1" max="1" width="76.125" style="24" customWidth="1"/>
    <col min="2" max="2" width="6.125" style="8" customWidth="1"/>
    <col min="3" max="3" width="15.75390625" style="8" customWidth="1"/>
    <col min="4" max="4" width="5.00390625" style="8" customWidth="1"/>
    <col min="5" max="5" width="14.00390625" style="10" customWidth="1"/>
    <col min="6" max="6" width="14.125" style="3" customWidth="1"/>
    <col min="7" max="16384" width="9.125" style="3" customWidth="1"/>
  </cols>
  <sheetData>
    <row r="1" spans="1:5" s="9" customFormat="1" ht="15">
      <c r="A1" s="26"/>
      <c r="B1" s="91" t="s">
        <v>122</v>
      </c>
      <c r="C1" s="91"/>
      <c r="D1" s="91"/>
      <c r="E1" s="91"/>
    </row>
    <row r="2" spans="1:5" s="9" customFormat="1" ht="15">
      <c r="A2" s="26"/>
      <c r="B2" s="91" t="s">
        <v>419</v>
      </c>
      <c r="C2" s="91"/>
      <c r="D2" s="91"/>
      <c r="E2" s="91"/>
    </row>
    <row r="3" spans="1:5" s="9" customFormat="1" ht="15">
      <c r="A3" s="26"/>
      <c r="B3" s="91" t="s">
        <v>420</v>
      </c>
      <c r="C3" s="91"/>
      <c r="D3" s="91"/>
      <c r="E3" s="91"/>
    </row>
    <row r="4" spans="1:5" s="9" customFormat="1" ht="15">
      <c r="A4" s="26"/>
      <c r="B4" s="91" t="s">
        <v>384</v>
      </c>
      <c r="C4" s="91"/>
      <c r="D4" s="91"/>
      <c r="E4" s="91"/>
    </row>
    <row r="5" spans="1:5" s="9" customFormat="1" ht="15">
      <c r="A5" s="26"/>
      <c r="B5" s="89" t="s">
        <v>715</v>
      </c>
      <c r="C5" s="89"/>
      <c r="D5" s="89"/>
      <c r="E5" s="89"/>
    </row>
    <row r="6" spans="1:5" s="9" customFormat="1" ht="15">
      <c r="A6" s="26"/>
      <c r="B6" s="89" t="s">
        <v>765</v>
      </c>
      <c r="C6" s="93"/>
      <c r="D6" s="93"/>
      <c r="E6" s="93"/>
    </row>
    <row r="7" spans="1:5" s="9" customFormat="1" ht="15.75" customHeight="1">
      <c r="A7" s="26"/>
      <c r="B7" s="89" t="s">
        <v>830</v>
      </c>
      <c r="C7" s="93"/>
      <c r="D7" s="93"/>
      <c r="E7" s="93"/>
    </row>
    <row r="8" spans="1:5" s="9" customFormat="1" ht="15.75" customHeight="1">
      <c r="A8" s="26"/>
      <c r="B8" s="89" t="s">
        <v>869</v>
      </c>
      <c r="C8" s="93"/>
      <c r="D8" s="93"/>
      <c r="E8" s="93"/>
    </row>
    <row r="9" spans="1:5" s="9" customFormat="1" ht="15.75" customHeight="1">
      <c r="A9" s="26"/>
      <c r="B9" s="89" t="s">
        <v>872</v>
      </c>
      <c r="C9" s="90"/>
      <c r="D9" s="90"/>
      <c r="E9" s="90"/>
    </row>
    <row r="11" spans="1:5" ht="66.75" customHeight="1">
      <c r="A11" s="92" t="s">
        <v>586</v>
      </c>
      <c r="B11" s="92"/>
      <c r="C11" s="92"/>
      <c r="D11" s="92"/>
      <c r="E11" s="92"/>
    </row>
    <row r="12" spans="1:5" ht="15.75">
      <c r="A12" s="92"/>
      <c r="B12" s="92"/>
      <c r="C12" s="92"/>
      <c r="D12" s="92"/>
      <c r="E12" s="92"/>
    </row>
    <row r="13" spans="4:5" ht="15.75">
      <c r="D13" s="94" t="s">
        <v>439</v>
      </c>
      <c r="E13" s="94"/>
    </row>
    <row r="14" spans="1:5" s="13" customFormat="1" ht="15.75">
      <c r="A14" s="1" t="s">
        <v>402</v>
      </c>
      <c r="B14" s="11" t="s">
        <v>8</v>
      </c>
      <c r="C14" s="11" t="s">
        <v>352</v>
      </c>
      <c r="D14" s="11" t="s">
        <v>9</v>
      </c>
      <c r="E14" s="12" t="s">
        <v>387</v>
      </c>
    </row>
    <row r="15" spans="1:5" s="13" customFormat="1" ht="15.75">
      <c r="A15" s="1">
        <v>1</v>
      </c>
      <c r="B15" s="14">
        <v>2</v>
      </c>
      <c r="C15" s="11">
        <v>3</v>
      </c>
      <c r="D15" s="11">
        <v>4</v>
      </c>
      <c r="E15" s="12">
        <v>5</v>
      </c>
    </row>
    <row r="16" spans="1:5" s="15" customFormat="1" ht="15.75">
      <c r="A16" s="27" t="s">
        <v>10</v>
      </c>
      <c r="B16" s="4" t="s">
        <v>391</v>
      </c>
      <c r="C16" s="4"/>
      <c r="D16" s="4"/>
      <c r="E16" s="59">
        <f>E17+E26+E55+E60+E46+E50</f>
        <v>141296.2</v>
      </c>
    </row>
    <row r="17" spans="1:5" s="15" customFormat="1" ht="48" customHeight="1">
      <c r="A17" s="2" t="s">
        <v>486</v>
      </c>
      <c r="B17" s="6" t="s">
        <v>29</v>
      </c>
      <c r="C17" s="4"/>
      <c r="D17" s="4"/>
      <c r="E17" s="58">
        <f>E18</f>
        <v>4747</v>
      </c>
    </row>
    <row r="18" spans="1:5" s="15" customFormat="1" ht="31.5">
      <c r="A18" s="2" t="s">
        <v>109</v>
      </c>
      <c r="B18" s="6" t="s">
        <v>29</v>
      </c>
      <c r="C18" s="6" t="s">
        <v>224</v>
      </c>
      <c r="D18" s="4"/>
      <c r="E18" s="58">
        <f>E19</f>
        <v>4747</v>
      </c>
    </row>
    <row r="19" spans="1:5" s="15" customFormat="1" ht="31.5">
      <c r="A19" s="2" t="s">
        <v>225</v>
      </c>
      <c r="B19" s="6" t="s">
        <v>29</v>
      </c>
      <c r="C19" s="6" t="s">
        <v>226</v>
      </c>
      <c r="D19" s="4"/>
      <c r="E19" s="58">
        <f>E20+E24</f>
        <v>4747</v>
      </c>
    </row>
    <row r="20" spans="1:5" s="15" customFormat="1" ht="15.75">
      <c r="A20" s="2" t="s">
        <v>488</v>
      </c>
      <c r="B20" s="6" t="s">
        <v>29</v>
      </c>
      <c r="C20" s="6" t="s">
        <v>227</v>
      </c>
      <c r="D20" s="6"/>
      <c r="E20" s="58">
        <f>E21+E22+E23</f>
        <v>4730.3</v>
      </c>
    </row>
    <row r="21" spans="1:5" s="15" customFormat="1" ht="63">
      <c r="A21" s="2" t="s">
        <v>461</v>
      </c>
      <c r="B21" s="6" t="s">
        <v>29</v>
      </c>
      <c r="C21" s="6" t="s">
        <v>227</v>
      </c>
      <c r="D21" s="6" t="s">
        <v>462</v>
      </c>
      <c r="E21" s="58">
        <v>3860</v>
      </c>
    </row>
    <row r="22" spans="1:5" s="15" customFormat="1" ht="31.5">
      <c r="A22" s="2" t="s">
        <v>487</v>
      </c>
      <c r="B22" s="6" t="s">
        <v>29</v>
      </c>
      <c r="C22" s="6" t="s">
        <v>227</v>
      </c>
      <c r="D22" s="6" t="s">
        <v>463</v>
      </c>
      <c r="E22" s="58">
        <v>613.3</v>
      </c>
    </row>
    <row r="23" spans="1:5" s="15" customFormat="1" ht="15.75">
      <c r="A23" s="2" t="s">
        <v>464</v>
      </c>
      <c r="B23" s="6" t="s">
        <v>29</v>
      </c>
      <c r="C23" s="6" t="s">
        <v>227</v>
      </c>
      <c r="D23" s="6" t="s">
        <v>465</v>
      </c>
      <c r="E23" s="58">
        <v>257</v>
      </c>
    </row>
    <row r="24" spans="1:5" ht="33" customHeight="1">
      <c r="A24" s="2" t="s">
        <v>782</v>
      </c>
      <c r="B24" s="6" t="s">
        <v>29</v>
      </c>
      <c r="C24" s="6" t="s">
        <v>853</v>
      </c>
      <c r="D24" s="6"/>
      <c r="E24" s="58">
        <f>E25</f>
        <v>16.7</v>
      </c>
    </row>
    <row r="25" spans="1:5" ht="31.5">
      <c r="A25" s="2" t="s">
        <v>487</v>
      </c>
      <c r="B25" s="6" t="s">
        <v>29</v>
      </c>
      <c r="C25" s="6" t="s">
        <v>853</v>
      </c>
      <c r="D25" s="6" t="s">
        <v>463</v>
      </c>
      <c r="E25" s="58">
        <v>16.7</v>
      </c>
    </row>
    <row r="26" spans="1:5" ht="47.25">
      <c r="A26" s="2" t="s">
        <v>428</v>
      </c>
      <c r="B26" s="6" t="s">
        <v>11</v>
      </c>
      <c r="C26" s="6"/>
      <c r="D26" s="6"/>
      <c r="E26" s="58">
        <f>E27+E35</f>
        <v>101459</v>
      </c>
    </row>
    <row r="27" spans="1:5" ht="47.25">
      <c r="A27" s="2" t="s">
        <v>102</v>
      </c>
      <c r="B27" s="6" t="s">
        <v>11</v>
      </c>
      <c r="C27" s="6" t="s">
        <v>194</v>
      </c>
      <c r="D27" s="6"/>
      <c r="E27" s="58">
        <f>E28</f>
        <v>19225</v>
      </c>
    </row>
    <row r="28" spans="1:5" ht="63">
      <c r="A28" s="2" t="s">
        <v>489</v>
      </c>
      <c r="B28" s="6" t="s">
        <v>11</v>
      </c>
      <c r="C28" s="6" t="s">
        <v>196</v>
      </c>
      <c r="D28" s="6"/>
      <c r="E28" s="58">
        <f>E29+E34</f>
        <v>19225</v>
      </c>
    </row>
    <row r="29" spans="1:5" ht="15.75">
      <c r="A29" s="2" t="s">
        <v>488</v>
      </c>
      <c r="B29" s="6" t="s">
        <v>11</v>
      </c>
      <c r="C29" s="6" t="s">
        <v>333</v>
      </c>
      <c r="D29" s="6"/>
      <c r="E29" s="58">
        <f>E30+E31+E32</f>
        <v>19112.4</v>
      </c>
    </row>
    <row r="30" spans="1:5" ht="63">
      <c r="A30" s="2" t="s">
        <v>461</v>
      </c>
      <c r="B30" s="6" t="s">
        <v>11</v>
      </c>
      <c r="C30" s="6" t="s">
        <v>333</v>
      </c>
      <c r="D30" s="6" t="s">
        <v>462</v>
      </c>
      <c r="E30" s="58">
        <v>16148</v>
      </c>
    </row>
    <row r="31" spans="1:5" ht="31.5">
      <c r="A31" s="2" t="s">
        <v>487</v>
      </c>
      <c r="B31" s="6" t="s">
        <v>11</v>
      </c>
      <c r="C31" s="6" t="s">
        <v>333</v>
      </c>
      <c r="D31" s="6" t="s">
        <v>463</v>
      </c>
      <c r="E31" s="58">
        <v>2961.4</v>
      </c>
    </row>
    <row r="32" spans="1:5" ht="15.75">
      <c r="A32" s="2" t="s">
        <v>464</v>
      </c>
      <c r="B32" s="6" t="s">
        <v>11</v>
      </c>
      <c r="C32" s="6" t="s">
        <v>333</v>
      </c>
      <c r="D32" s="6" t="s">
        <v>465</v>
      </c>
      <c r="E32" s="58">
        <v>3</v>
      </c>
    </row>
    <row r="33" spans="1:5" ht="33" customHeight="1">
      <c r="A33" s="2" t="s">
        <v>782</v>
      </c>
      <c r="B33" s="6" t="s">
        <v>11</v>
      </c>
      <c r="C33" s="6" t="s">
        <v>844</v>
      </c>
      <c r="D33" s="6"/>
      <c r="E33" s="58">
        <f>E34</f>
        <v>112.6</v>
      </c>
    </row>
    <row r="34" spans="1:5" ht="31.5">
      <c r="A34" s="2" t="s">
        <v>487</v>
      </c>
      <c r="B34" s="6" t="s">
        <v>11</v>
      </c>
      <c r="C34" s="6" t="s">
        <v>844</v>
      </c>
      <c r="D34" s="6" t="s">
        <v>463</v>
      </c>
      <c r="E34" s="58">
        <v>112.6</v>
      </c>
    </row>
    <row r="35" spans="1:5" ht="31.5">
      <c r="A35" s="2" t="s">
        <v>109</v>
      </c>
      <c r="B35" s="6" t="s">
        <v>11</v>
      </c>
      <c r="C35" s="6" t="s">
        <v>224</v>
      </c>
      <c r="D35" s="6"/>
      <c r="E35" s="58">
        <f>E36</f>
        <v>82234</v>
      </c>
    </row>
    <row r="36" spans="1:5" ht="47.25">
      <c r="A36" s="2" t="s">
        <v>490</v>
      </c>
      <c r="B36" s="6" t="s">
        <v>11</v>
      </c>
      <c r="C36" s="6" t="s">
        <v>228</v>
      </c>
      <c r="D36" s="6"/>
      <c r="E36" s="58">
        <f>E37+E42+E44</f>
        <v>82234</v>
      </c>
    </row>
    <row r="37" spans="1:5" ht="15.75">
      <c r="A37" s="2" t="s">
        <v>488</v>
      </c>
      <c r="B37" s="6" t="s">
        <v>11</v>
      </c>
      <c r="C37" s="6" t="s">
        <v>229</v>
      </c>
      <c r="D37" s="6"/>
      <c r="E37" s="58">
        <f>E38+E39+E41+E40</f>
        <v>78933</v>
      </c>
    </row>
    <row r="38" spans="1:5" ht="63">
      <c r="A38" s="2" t="s">
        <v>461</v>
      </c>
      <c r="B38" s="6" t="s">
        <v>11</v>
      </c>
      <c r="C38" s="6" t="s">
        <v>229</v>
      </c>
      <c r="D38" s="6" t="s">
        <v>462</v>
      </c>
      <c r="E38" s="58">
        <v>58272</v>
      </c>
    </row>
    <row r="39" spans="1:5" ht="31.5">
      <c r="A39" s="2" t="s">
        <v>487</v>
      </c>
      <c r="B39" s="6" t="s">
        <v>11</v>
      </c>
      <c r="C39" s="6" t="s">
        <v>229</v>
      </c>
      <c r="D39" s="6" t="s">
        <v>463</v>
      </c>
      <c r="E39" s="58">
        <v>19874.2</v>
      </c>
    </row>
    <row r="40" spans="1:5" ht="15.75">
      <c r="A40" s="2" t="s">
        <v>474</v>
      </c>
      <c r="B40" s="6" t="s">
        <v>11</v>
      </c>
      <c r="C40" s="6" t="s">
        <v>229</v>
      </c>
      <c r="D40" s="6" t="s">
        <v>473</v>
      </c>
      <c r="E40" s="58">
        <v>27.8</v>
      </c>
    </row>
    <row r="41" spans="1:5" ht="15.75">
      <c r="A41" s="2" t="s">
        <v>464</v>
      </c>
      <c r="B41" s="6" t="s">
        <v>11</v>
      </c>
      <c r="C41" s="6" t="s">
        <v>229</v>
      </c>
      <c r="D41" s="6" t="s">
        <v>465</v>
      </c>
      <c r="E41" s="58">
        <v>759</v>
      </c>
    </row>
    <row r="42" spans="1:5" ht="31.5">
      <c r="A42" s="2" t="s">
        <v>30</v>
      </c>
      <c r="B42" s="6" t="s">
        <v>11</v>
      </c>
      <c r="C42" s="6" t="s">
        <v>230</v>
      </c>
      <c r="D42" s="6"/>
      <c r="E42" s="58">
        <f>E43</f>
        <v>3031</v>
      </c>
    </row>
    <row r="43" spans="1:5" ht="63">
      <c r="A43" s="2" t="s">
        <v>461</v>
      </c>
      <c r="B43" s="6" t="s">
        <v>11</v>
      </c>
      <c r="C43" s="6" t="s">
        <v>230</v>
      </c>
      <c r="D43" s="6" t="s">
        <v>462</v>
      </c>
      <c r="E43" s="58">
        <v>3031</v>
      </c>
    </row>
    <row r="44" spans="1:5" ht="33" customHeight="1">
      <c r="A44" s="2" t="s">
        <v>782</v>
      </c>
      <c r="B44" s="6" t="s">
        <v>11</v>
      </c>
      <c r="C44" s="6" t="s">
        <v>809</v>
      </c>
      <c r="D44" s="6"/>
      <c r="E44" s="58">
        <f>E45</f>
        <v>270</v>
      </c>
    </row>
    <row r="45" spans="1:5" ht="31.5">
      <c r="A45" s="2" t="s">
        <v>487</v>
      </c>
      <c r="B45" s="6" t="s">
        <v>11</v>
      </c>
      <c r="C45" s="6" t="s">
        <v>809</v>
      </c>
      <c r="D45" s="6" t="s">
        <v>463</v>
      </c>
      <c r="E45" s="58">
        <v>270</v>
      </c>
    </row>
    <row r="46" spans="1:5" ht="15.75">
      <c r="A46" s="2" t="s">
        <v>589</v>
      </c>
      <c r="B46" s="6" t="s">
        <v>588</v>
      </c>
      <c r="C46" s="6"/>
      <c r="D46" s="6"/>
      <c r="E46" s="58">
        <f>E47</f>
        <v>31.2</v>
      </c>
    </row>
    <row r="47" spans="1:5" ht="47.25">
      <c r="A47" s="2" t="s">
        <v>590</v>
      </c>
      <c r="B47" s="6" t="s">
        <v>588</v>
      </c>
      <c r="C47" s="6" t="s">
        <v>231</v>
      </c>
      <c r="D47" s="6"/>
      <c r="E47" s="58">
        <f>E48</f>
        <v>31.2</v>
      </c>
    </row>
    <row r="48" spans="1:5" ht="47.25">
      <c r="A48" s="2" t="s">
        <v>591</v>
      </c>
      <c r="B48" s="6" t="s">
        <v>588</v>
      </c>
      <c r="C48" s="6" t="s">
        <v>592</v>
      </c>
      <c r="D48" s="6"/>
      <c r="E48" s="58">
        <f>E49</f>
        <v>31.2</v>
      </c>
    </row>
    <row r="49" spans="1:5" ht="31.5">
      <c r="A49" s="2" t="s">
        <v>487</v>
      </c>
      <c r="B49" s="6" t="s">
        <v>588</v>
      </c>
      <c r="C49" s="6" t="s">
        <v>592</v>
      </c>
      <c r="D49" s="6" t="s">
        <v>463</v>
      </c>
      <c r="E49" s="58">
        <v>31.2</v>
      </c>
    </row>
    <row r="50" spans="1:5" ht="15.75">
      <c r="A50" s="2" t="s">
        <v>593</v>
      </c>
      <c r="B50" s="6" t="s">
        <v>587</v>
      </c>
      <c r="C50" s="6"/>
      <c r="D50" s="6"/>
      <c r="E50" s="58">
        <f>E51</f>
        <v>3093</v>
      </c>
    </row>
    <row r="51" spans="1:5" ht="31.5">
      <c r="A51" s="2" t="s">
        <v>109</v>
      </c>
      <c r="B51" s="6" t="s">
        <v>587</v>
      </c>
      <c r="C51" s="6" t="s">
        <v>224</v>
      </c>
      <c r="D51" s="6"/>
      <c r="E51" s="58">
        <f>E52</f>
        <v>3093</v>
      </c>
    </row>
    <row r="52" spans="1:5" ht="31.5">
      <c r="A52" s="2" t="s">
        <v>650</v>
      </c>
      <c r="B52" s="6" t="s">
        <v>587</v>
      </c>
      <c r="C52" s="6" t="s">
        <v>594</v>
      </c>
      <c r="D52" s="6"/>
      <c r="E52" s="58">
        <f>E54</f>
        <v>3093</v>
      </c>
    </row>
    <row r="53" spans="1:5" ht="18" customHeight="1">
      <c r="A53" s="2" t="s">
        <v>766</v>
      </c>
      <c r="B53" s="6" t="s">
        <v>587</v>
      </c>
      <c r="C53" s="6" t="s">
        <v>767</v>
      </c>
      <c r="D53" s="6"/>
      <c r="E53" s="58">
        <f>E54</f>
        <v>3093</v>
      </c>
    </row>
    <row r="54" spans="1:5" ht="15.75">
      <c r="A54" s="2" t="s">
        <v>464</v>
      </c>
      <c r="B54" s="6" t="s">
        <v>587</v>
      </c>
      <c r="C54" s="6" t="s">
        <v>767</v>
      </c>
      <c r="D54" s="6" t="s">
        <v>465</v>
      </c>
      <c r="E54" s="58">
        <v>3093</v>
      </c>
    </row>
    <row r="55" spans="1:5" ht="15.75">
      <c r="A55" s="2" t="s">
        <v>400</v>
      </c>
      <c r="B55" s="6" t="s">
        <v>110</v>
      </c>
      <c r="C55" s="6"/>
      <c r="D55" s="6"/>
      <c r="E55" s="58">
        <f>E56</f>
        <v>800</v>
      </c>
    </row>
    <row r="56" spans="1:5" ht="47.25">
      <c r="A56" s="2" t="s">
        <v>255</v>
      </c>
      <c r="B56" s="6" t="s">
        <v>110</v>
      </c>
      <c r="C56" s="6" t="s">
        <v>256</v>
      </c>
      <c r="D56" s="6"/>
      <c r="E56" s="58">
        <f>E57</f>
        <v>800</v>
      </c>
    </row>
    <row r="57" spans="1:5" ht="31.5">
      <c r="A57" s="2" t="s">
        <v>664</v>
      </c>
      <c r="B57" s="6" t="s">
        <v>110</v>
      </c>
      <c r="C57" s="6" t="s">
        <v>257</v>
      </c>
      <c r="D57" s="6"/>
      <c r="E57" s="58">
        <f>E58</f>
        <v>800</v>
      </c>
    </row>
    <row r="58" spans="1:5" ht="15.75">
      <c r="A58" s="2" t="s">
        <v>123</v>
      </c>
      <c r="B58" s="6" t="s">
        <v>110</v>
      </c>
      <c r="C58" s="6" t="s">
        <v>258</v>
      </c>
      <c r="D58" s="6"/>
      <c r="E58" s="58">
        <f>E59</f>
        <v>800</v>
      </c>
    </row>
    <row r="59" spans="1:5" ht="15.75">
      <c r="A59" s="2" t="s">
        <v>464</v>
      </c>
      <c r="B59" s="6" t="s">
        <v>110</v>
      </c>
      <c r="C59" s="6" t="s">
        <v>258</v>
      </c>
      <c r="D59" s="6" t="s">
        <v>465</v>
      </c>
      <c r="E59" s="58">
        <v>800</v>
      </c>
    </row>
    <row r="60" spans="1:5" ht="15.75">
      <c r="A60" s="2" t="s">
        <v>99</v>
      </c>
      <c r="B60" s="6" t="s">
        <v>111</v>
      </c>
      <c r="C60" s="6"/>
      <c r="D60" s="6"/>
      <c r="E60" s="58">
        <f>E82+E71+E65+E61</f>
        <v>31166</v>
      </c>
    </row>
    <row r="61" spans="1:5" ht="31.5">
      <c r="A61" s="2" t="s">
        <v>101</v>
      </c>
      <c r="B61" s="6" t="s">
        <v>111</v>
      </c>
      <c r="C61" s="6" t="s">
        <v>69</v>
      </c>
      <c r="D61" s="6"/>
      <c r="E61" s="58">
        <f>E62</f>
        <v>144</v>
      </c>
    </row>
    <row r="62" spans="1:5" ht="47.25">
      <c r="A62" s="2" t="s">
        <v>81</v>
      </c>
      <c r="B62" s="6" t="s">
        <v>111</v>
      </c>
      <c r="C62" s="6" t="s">
        <v>193</v>
      </c>
      <c r="D62" s="6"/>
      <c r="E62" s="58">
        <f>E63</f>
        <v>144</v>
      </c>
    </row>
    <row r="63" spans="1:5" ht="31.5">
      <c r="A63" s="2" t="s">
        <v>491</v>
      </c>
      <c r="B63" s="6" t="s">
        <v>111</v>
      </c>
      <c r="C63" s="6" t="s">
        <v>72</v>
      </c>
      <c r="D63" s="6"/>
      <c r="E63" s="58">
        <f>E64</f>
        <v>144</v>
      </c>
    </row>
    <row r="64" spans="1:5" ht="31.5">
      <c r="A64" s="2" t="s">
        <v>487</v>
      </c>
      <c r="B64" s="6" t="s">
        <v>111</v>
      </c>
      <c r="C64" s="6" t="s">
        <v>72</v>
      </c>
      <c r="D64" s="6" t="s">
        <v>463</v>
      </c>
      <c r="E64" s="58">
        <v>144</v>
      </c>
    </row>
    <row r="65" spans="1:5" ht="47.25">
      <c r="A65" s="2" t="s">
        <v>102</v>
      </c>
      <c r="B65" s="6" t="s">
        <v>111</v>
      </c>
      <c r="C65" s="6" t="s">
        <v>194</v>
      </c>
      <c r="D65" s="6"/>
      <c r="E65" s="58">
        <f>E66</f>
        <v>13624</v>
      </c>
    </row>
    <row r="66" spans="1:5" ht="31.5">
      <c r="A66" s="2" t="s">
        <v>197</v>
      </c>
      <c r="B66" s="6" t="s">
        <v>111</v>
      </c>
      <c r="C66" s="6" t="s">
        <v>335</v>
      </c>
      <c r="D66" s="6"/>
      <c r="E66" s="58">
        <f>E67</f>
        <v>13624</v>
      </c>
    </row>
    <row r="67" spans="1:5" ht="15.75">
      <c r="A67" s="2" t="s">
        <v>163</v>
      </c>
      <c r="B67" s="6" t="s">
        <v>111</v>
      </c>
      <c r="C67" s="6" t="s">
        <v>336</v>
      </c>
      <c r="D67" s="6"/>
      <c r="E67" s="58">
        <f>E68+E69+E70</f>
        <v>13624</v>
      </c>
    </row>
    <row r="68" spans="1:5" ht="63">
      <c r="A68" s="2" t="s">
        <v>461</v>
      </c>
      <c r="B68" s="6" t="s">
        <v>111</v>
      </c>
      <c r="C68" s="6" t="s">
        <v>336</v>
      </c>
      <c r="D68" s="6" t="s">
        <v>462</v>
      </c>
      <c r="E68" s="58">
        <v>12422</v>
      </c>
    </row>
    <row r="69" spans="1:5" ht="31.5">
      <c r="A69" s="2" t="s">
        <v>487</v>
      </c>
      <c r="B69" s="6" t="s">
        <v>111</v>
      </c>
      <c r="C69" s="6" t="s">
        <v>336</v>
      </c>
      <c r="D69" s="6" t="s">
        <v>463</v>
      </c>
      <c r="E69" s="58">
        <v>1201.6</v>
      </c>
    </row>
    <row r="70" spans="1:5" ht="15.75">
      <c r="A70" s="2" t="s">
        <v>464</v>
      </c>
      <c r="B70" s="6" t="s">
        <v>111</v>
      </c>
      <c r="C70" s="6" t="s">
        <v>336</v>
      </c>
      <c r="D70" s="6" t="s">
        <v>465</v>
      </c>
      <c r="E70" s="58">
        <v>0.4</v>
      </c>
    </row>
    <row r="71" spans="1:5" ht="31.5">
      <c r="A71" s="2" t="s">
        <v>109</v>
      </c>
      <c r="B71" s="6" t="s">
        <v>111</v>
      </c>
      <c r="C71" s="6" t="s">
        <v>224</v>
      </c>
      <c r="D71" s="6"/>
      <c r="E71" s="58">
        <f>E72</f>
        <v>7843.3</v>
      </c>
    </row>
    <row r="72" spans="1:5" ht="47.25">
      <c r="A72" s="2" t="s">
        <v>492</v>
      </c>
      <c r="B72" s="6" t="s">
        <v>111</v>
      </c>
      <c r="C72" s="6" t="s">
        <v>231</v>
      </c>
      <c r="D72" s="6"/>
      <c r="E72" s="58">
        <f>E73+E76+E79</f>
        <v>7843.3</v>
      </c>
    </row>
    <row r="73" spans="1:5" ht="31.5">
      <c r="A73" s="2" t="s">
        <v>491</v>
      </c>
      <c r="B73" s="6" t="s">
        <v>111</v>
      </c>
      <c r="C73" s="6" t="s">
        <v>235</v>
      </c>
      <c r="D73" s="6"/>
      <c r="E73" s="58">
        <f>E74+E75</f>
        <v>4843</v>
      </c>
    </row>
    <row r="74" spans="1:5" ht="63">
      <c r="A74" s="2" t="s">
        <v>461</v>
      </c>
      <c r="B74" s="6" t="s">
        <v>111</v>
      </c>
      <c r="C74" s="6" t="s">
        <v>235</v>
      </c>
      <c r="D74" s="6" t="s">
        <v>462</v>
      </c>
      <c r="E74" s="58">
        <v>4017.3</v>
      </c>
    </row>
    <row r="75" spans="1:5" ht="31.5">
      <c r="A75" s="2" t="s">
        <v>487</v>
      </c>
      <c r="B75" s="6" t="s">
        <v>111</v>
      </c>
      <c r="C75" s="6" t="s">
        <v>235</v>
      </c>
      <c r="D75" s="6" t="s">
        <v>463</v>
      </c>
      <c r="E75" s="58">
        <v>825.7</v>
      </c>
    </row>
    <row r="76" spans="1:5" ht="47.25">
      <c r="A76" s="2" t="s">
        <v>493</v>
      </c>
      <c r="B76" s="6" t="s">
        <v>111</v>
      </c>
      <c r="C76" s="6" t="s">
        <v>233</v>
      </c>
      <c r="D76" s="6"/>
      <c r="E76" s="58">
        <f>E77+E78</f>
        <v>1330.1</v>
      </c>
    </row>
    <row r="77" spans="1:5" ht="63">
      <c r="A77" s="2" t="s">
        <v>461</v>
      </c>
      <c r="B77" s="6" t="s">
        <v>111</v>
      </c>
      <c r="C77" s="6" t="s">
        <v>233</v>
      </c>
      <c r="D77" s="6" t="s">
        <v>462</v>
      </c>
      <c r="E77" s="58">
        <v>1039.8</v>
      </c>
    </row>
    <row r="78" spans="1:5" ht="31.5">
      <c r="A78" s="2" t="s">
        <v>487</v>
      </c>
      <c r="B78" s="6" t="s">
        <v>111</v>
      </c>
      <c r="C78" s="6" t="s">
        <v>233</v>
      </c>
      <c r="D78" s="6" t="s">
        <v>463</v>
      </c>
      <c r="E78" s="58">
        <v>290.3</v>
      </c>
    </row>
    <row r="79" spans="1:5" ht="31.5">
      <c r="A79" s="2" t="s">
        <v>494</v>
      </c>
      <c r="B79" s="6" t="s">
        <v>111</v>
      </c>
      <c r="C79" s="6" t="s">
        <v>234</v>
      </c>
      <c r="D79" s="6"/>
      <c r="E79" s="58">
        <f>E80+E81</f>
        <v>1670.2</v>
      </c>
    </row>
    <row r="80" spans="1:5" ht="63">
      <c r="A80" s="2" t="s">
        <v>461</v>
      </c>
      <c r="B80" s="6" t="s">
        <v>111</v>
      </c>
      <c r="C80" s="6" t="s">
        <v>234</v>
      </c>
      <c r="D80" s="6" t="s">
        <v>462</v>
      </c>
      <c r="E80" s="58">
        <v>1281.7</v>
      </c>
    </row>
    <row r="81" spans="1:5" ht="31.5" customHeight="1">
      <c r="A81" s="2" t="s">
        <v>487</v>
      </c>
      <c r="B81" s="6" t="s">
        <v>111</v>
      </c>
      <c r="C81" s="6" t="s">
        <v>234</v>
      </c>
      <c r="D81" s="6" t="s">
        <v>463</v>
      </c>
      <c r="E81" s="58">
        <v>388.5</v>
      </c>
    </row>
    <row r="82" spans="1:5" ht="66.75" customHeight="1">
      <c r="A82" s="2" t="s">
        <v>236</v>
      </c>
      <c r="B82" s="6" t="s">
        <v>111</v>
      </c>
      <c r="C82" s="6" t="s">
        <v>237</v>
      </c>
      <c r="D82" s="6"/>
      <c r="E82" s="58">
        <f>E86+E83</f>
        <v>9554.699999999999</v>
      </c>
    </row>
    <row r="83" spans="1:5" ht="34.5" customHeight="1">
      <c r="A83" s="2" t="s">
        <v>661</v>
      </c>
      <c r="B83" s="6" t="s">
        <v>111</v>
      </c>
      <c r="C83" s="6" t="s">
        <v>240</v>
      </c>
      <c r="D83" s="6"/>
      <c r="E83" s="58">
        <f>E84</f>
        <v>200</v>
      </c>
    </row>
    <row r="84" spans="1:5" ht="51.75" customHeight="1">
      <c r="A84" s="2" t="s">
        <v>810</v>
      </c>
      <c r="B84" s="6" t="s">
        <v>111</v>
      </c>
      <c r="C84" s="6" t="s">
        <v>811</v>
      </c>
      <c r="D84" s="6"/>
      <c r="E84" s="58">
        <f>E85</f>
        <v>200</v>
      </c>
    </row>
    <row r="85" spans="1:5" ht="18" customHeight="1">
      <c r="A85" s="2" t="s">
        <v>372</v>
      </c>
      <c r="B85" s="6" t="s">
        <v>111</v>
      </c>
      <c r="C85" s="6" t="s">
        <v>811</v>
      </c>
      <c r="D85" s="6" t="s">
        <v>472</v>
      </c>
      <c r="E85" s="58">
        <v>200</v>
      </c>
    </row>
    <row r="86" spans="1:5" ht="31.5">
      <c r="A86" s="2" t="s">
        <v>268</v>
      </c>
      <c r="B86" s="6" t="s">
        <v>111</v>
      </c>
      <c r="C86" s="6" t="s">
        <v>269</v>
      </c>
      <c r="D86" s="6"/>
      <c r="E86" s="58">
        <f>E89+E91+E94+E87</f>
        <v>9354.699999999999</v>
      </c>
    </row>
    <row r="87" spans="1:5" ht="33.75" customHeight="1">
      <c r="A87" s="2" t="s">
        <v>518</v>
      </c>
      <c r="B87" s="6" t="s">
        <v>111</v>
      </c>
      <c r="C87" s="6" t="s">
        <v>768</v>
      </c>
      <c r="D87" s="6"/>
      <c r="E87" s="58">
        <f>E88</f>
        <v>150</v>
      </c>
    </row>
    <row r="88" spans="1:5" ht="15.75">
      <c r="A88" s="2" t="s">
        <v>372</v>
      </c>
      <c r="B88" s="6" t="s">
        <v>111</v>
      </c>
      <c r="C88" s="6" t="s">
        <v>768</v>
      </c>
      <c r="D88" s="6" t="s">
        <v>472</v>
      </c>
      <c r="E88" s="58">
        <v>150</v>
      </c>
    </row>
    <row r="89" spans="1:5" ht="31.5">
      <c r="A89" s="2" t="s">
        <v>100</v>
      </c>
      <c r="B89" s="6" t="s">
        <v>111</v>
      </c>
      <c r="C89" s="6" t="s">
        <v>50</v>
      </c>
      <c r="D89" s="6"/>
      <c r="E89" s="58">
        <f>E90</f>
        <v>500</v>
      </c>
    </row>
    <row r="90" spans="1:5" ht="31.5">
      <c r="A90" s="2" t="s">
        <v>487</v>
      </c>
      <c r="B90" s="6" t="s">
        <v>111</v>
      </c>
      <c r="C90" s="6" t="s">
        <v>50</v>
      </c>
      <c r="D90" s="6" t="s">
        <v>463</v>
      </c>
      <c r="E90" s="58">
        <v>500</v>
      </c>
    </row>
    <row r="91" spans="1:5" ht="15.75">
      <c r="A91" s="2" t="s">
        <v>284</v>
      </c>
      <c r="B91" s="6" t="s">
        <v>111</v>
      </c>
      <c r="C91" s="6" t="s">
        <v>51</v>
      </c>
      <c r="D91" s="6"/>
      <c r="E91" s="58">
        <f>E92+E93</f>
        <v>8646.4</v>
      </c>
    </row>
    <row r="92" spans="1:5" ht="31.5">
      <c r="A92" s="2" t="s">
        <v>487</v>
      </c>
      <c r="B92" s="6" t="s">
        <v>111</v>
      </c>
      <c r="C92" s="6" t="s">
        <v>51</v>
      </c>
      <c r="D92" s="6" t="s">
        <v>463</v>
      </c>
      <c r="E92" s="58">
        <v>8638.1</v>
      </c>
    </row>
    <row r="93" spans="1:5" ht="15.75">
      <c r="A93" s="2" t="s">
        <v>464</v>
      </c>
      <c r="B93" s="6" t="s">
        <v>111</v>
      </c>
      <c r="C93" s="6" t="s">
        <v>51</v>
      </c>
      <c r="D93" s="6" t="s">
        <v>465</v>
      </c>
      <c r="E93" s="58">
        <v>8.3</v>
      </c>
    </row>
    <row r="94" spans="1:5" ht="15.75">
      <c r="A94" s="2" t="s">
        <v>724</v>
      </c>
      <c r="B94" s="6" t="s">
        <v>111</v>
      </c>
      <c r="C94" s="6" t="s">
        <v>725</v>
      </c>
      <c r="D94" s="6"/>
      <c r="E94" s="58">
        <f>E95</f>
        <v>58.3</v>
      </c>
    </row>
    <row r="95" spans="1:5" ht="15.75">
      <c r="A95" s="2" t="s">
        <v>464</v>
      </c>
      <c r="B95" s="6" t="s">
        <v>111</v>
      </c>
      <c r="C95" s="6" t="s">
        <v>725</v>
      </c>
      <c r="D95" s="6" t="s">
        <v>465</v>
      </c>
      <c r="E95" s="58">
        <v>58.3</v>
      </c>
    </row>
    <row r="96" spans="1:5" s="15" customFormat="1" ht="15.75">
      <c r="A96" s="27" t="s">
        <v>434</v>
      </c>
      <c r="B96" s="4" t="s">
        <v>435</v>
      </c>
      <c r="C96" s="4"/>
      <c r="D96" s="4"/>
      <c r="E96" s="59">
        <f>E97</f>
        <v>2182.4</v>
      </c>
    </row>
    <row r="97" spans="1:5" ht="15.75">
      <c r="A97" s="2" t="s">
        <v>437</v>
      </c>
      <c r="B97" s="6" t="s">
        <v>436</v>
      </c>
      <c r="C97" s="6"/>
      <c r="D97" s="6"/>
      <c r="E97" s="58">
        <f>E98</f>
        <v>2182.4</v>
      </c>
    </row>
    <row r="98" spans="1:5" ht="31.5">
      <c r="A98" s="2" t="s">
        <v>109</v>
      </c>
      <c r="B98" s="6" t="s">
        <v>436</v>
      </c>
      <c r="C98" s="6" t="s">
        <v>224</v>
      </c>
      <c r="D98" s="6"/>
      <c r="E98" s="58">
        <f>E99</f>
        <v>2182.4</v>
      </c>
    </row>
    <row r="99" spans="1:5" ht="47.25">
      <c r="A99" s="2" t="s">
        <v>492</v>
      </c>
      <c r="B99" s="6" t="s">
        <v>436</v>
      </c>
      <c r="C99" s="6" t="s">
        <v>231</v>
      </c>
      <c r="D99" s="6"/>
      <c r="E99" s="58">
        <f>E100</f>
        <v>2182.4</v>
      </c>
    </row>
    <row r="100" spans="1:5" ht="31.5">
      <c r="A100" s="2" t="s">
        <v>495</v>
      </c>
      <c r="B100" s="6" t="s">
        <v>436</v>
      </c>
      <c r="C100" s="6" t="s">
        <v>232</v>
      </c>
      <c r="D100" s="6"/>
      <c r="E100" s="58">
        <f>E101</f>
        <v>2182.4</v>
      </c>
    </row>
    <row r="101" spans="1:5" ht="15.75">
      <c r="A101" s="2" t="s">
        <v>372</v>
      </c>
      <c r="B101" s="6" t="s">
        <v>436</v>
      </c>
      <c r="C101" s="6" t="s">
        <v>232</v>
      </c>
      <c r="D101" s="6" t="s">
        <v>472</v>
      </c>
      <c r="E101" s="58">
        <v>2182.4</v>
      </c>
    </row>
    <row r="102" spans="1:5" s="15" customFormat="1" ht="31.5">
      <c r="A102" s="27" t="s">
        <v>12</v>
      </c>
      <c r="B102" s="4" t="s">
        <v>13</v>
      </c>
      <c r="C102" s="4"/>
      <c r="D102" s="4"/>
      <c r="E102" s="59">
        <f>E103+E116</f>
        <v>6742.8</v>
      </c>
    </row>
    <row r="103" spans="1:5" ht="31.5">
      <c r="A103" s="2" t="s">
        <v>281</v>
      </c>
      <c r="B103" s="6" t="s">
        <v>431</v>
      </c>
      <c r="C103" s="6"/>
      <c r="D103" s="6"/>
      <c r="E103" s="58">
        <f>E104+E112</f>
        <v>3377</v>
      </c>
    </row>
    <row r="104" spans="1:5" ht="47.25">
      <c r="A104" s="2" t="s">
        <v>255</v>
      </c>
      <c r="B104" s="6" t="s">
        <v>431</v>
      </c>
      <c r="C104" s="6" t="s">
        <v>256</v>
      </c>
      <c r="D104" s="6"/>
      <c r="E104" s="58">
        <f>E105+E109</f>
        <v>2651</v>
      </c>
    </row>
    <row r="105" spans="1:5" ht="63">
      <c r="A105" s="2" t="s">
        <v>496</v>
      </c>
      <c r="B105" s="6" t="s">
        <v>431</v>
      </c>
      <c r="C105" s="6" t="s">
        <v>259</v>
      </c>
      <c r="D105" s="6"/>
      <c r="E105" s="58">
        <f>E106</f>
        <v>2601</v>
      </c>
    </row>
    <row r="106" spans="1:5" ht="15.75">
      <c r="A106" s="2" t="s">
        <v>422</v>
      </c>
      <c r="B106" s="6" t="s">
        <v>431</v>
      </c>
      <c r="C106" s="6" t="s">
        <v>260</v>
      </c>
      <c r="D106" s="6"/>
      <c r="E106" s="58">
        <f>E107+E108</f>
        <v>2601</v>
      </c>
    </row>
    <row r="107" spans="1:5" ht="63">
      <c r="A107" s="2" t="s">
        <v>461</v>
      </c>
      <c r="B107" s="6" t="s">
        <v>431</v>
      </c>
      <c r="C107" s="6" t="s">
        <v>260</v>
      </c>
      <c r="D107" s="6" t="s">
        <v>462</v>
      </c>
      <c r="E107" s="58">
        <v>2200</v>
      </c>
    </row>
    <row r="108" spans="1:5" ht="31.5">
      <c r="A108" s="2" t="s">
        <v>487</v>
      </c>
      <c r="B108" s="6" t="s">
        <v>431</v>
      </c>
      <c r="C108" s="6" t="s">
        <v>260</v>
      </c>
      <c r="D108" s="6" t="s">
        <v>463</v>
      </c>
      <c r="E108" s="58">
        <v>401</v>
      </c>
    </row>
    <row r="109" spans="1:5" ht="31.5" customHeight="1">
      <c r="A109" s="2" t="s">
        <v>812</v>
      </c>
      <c r="B109" s="6" t="s">
        <v>431</v>
      </c>
      <c r="C109" s="6" t="s">
        <v>813</v>
      </c>
      <c r="D109" s="6"/>
      <c r="E109" s="58">
        <f>E110</f>
        <v>50</v>
      </c>
    </row>
    <row r="110" spans="1:5" ht="32.25" customHeight="1">
      <c r="A110" s="2" t="s">
        <v>814</v>
      </c>
      <c r="B110" s="6" t="s">
        <v>431</v>
      </c>
      <c r="C110" s="6" t="s">
        <v>815</v>
      </c>
      <c r="D110" s="6"/>
      <c r="E110" s="58">
        <f>E111</f>
        <v>50</v>
      </c>
    </row>
    <row r="111" spans="1:5" ht="15.75">
      <c r="A111" s="2" t="s">
        <v>464</v>
      </c>
      <c r="B111" s="6" t="s">
        <v>431</v>
      </c>
      <c r="C111" s="6" t="s">
        <v>815</v>
      </c>
      <c r="D111" s="6" t="s">
        <v>465</v>
      </c>
      <c r="E111" s="58">
        <v>50</v>
      </c>
    </row>
    <row r="112" spans="1:5" ht="31.5">
      <c r="A112" s="2" t="s">
        <v>261</v>
      </c>
      <c r="B112" s="6" t="s">
        <v>431</v>
      </c>
      <c r="C112" s="6" t="s">
        <v>262</v>
      </c>
      <c r="D112" s="6"/>
      <c r="E112" s="58">
        <f>E113</f>
        <v>726</v>
      </c>
    </row>
    <row r="113" spans="1:5" ht="47.25">
      <c r="A113" s="5" t="s">
        <v>665</v>
      </c>
      <c r="B113" s="6" t="s">
        <v>431</v>
      </c>
      <c r="C113" s="6" t="s">
        <v>263</v>
      </c>
      <c r="D113" s="6"/>
      <c r="E113" s="58">
        <f>E114</f>
        <v>726</v>
      </c>
    </row>
    <row r="114" spans="1:5" ht="15.75">
      <c r="A114" s="2" t="s">
        <v>422</v>
      </c>
      <c r="B114" s="6" t="s">
        <v>431</v>
      </c>
      <c r="C114" s="6" t="s">
        <v>264</v>
      </c>
      <c r="D114" s="6"/>
      <c r="E114" s="58">
        <f>E115</f>
        <v>726</v>
      </c>
    </row>
    <row r="115" spans="1:5" ht="31.5">
      <c r="A115" s="2" t="s">
        <v>487</v>
      </c>
      <c r="B115" s="6" t="s">
        <v>431</v>
      </c>
      <c r="C115" s="6" t="s">
        <v>264</v>
      </c>
      <c r="D115" s="6" t="s">
        <v>463</v>
      </c>
      <c r="E115" s="58">
        <v>726</v>
      </c>
    </row>
    <row r="116" spans="1:5" ht="33.75" customHeight="1">
      <c r="A116" s="2" t="s">
        <v>846</v>
      </c>
      <c r="B116" s="6" t="s">
        <v>845</v>
      </c>
      <c r="C116" s="6"/>
      <c r="D116" s="6"/>
      <c r="E116" s="58">
        <f>E117</f>
        <v>3365.8</v>
      </c>
    </row>
    <row r="117" spans="1:5" ht="47.25">
      <c r="A117" s="2" t="s">
        <v>255</v>
      </c>
      <c r="B117" s="6" t="s">
        <v>845</v>
      </c>
      <c r="C117" s="6" t="s">
        <v>256</v>
      </c>
      <c r="D117" s="6"/>
      <c r="E117" s="58">
        <f>E118</f>
        <v>3365.8</v>
      </c>
    </row>
    <row r="118" spans="1:5" ht="81" customHeight="1">
      <c r="A118" s="2" t="s">
        <v>847</v>
      </c>
      <c r="B118" s="6" t="s">
        <v>845</v>
      </c>
      <c r="C118" s="6" t="s">
        <v>848</v>
      </c>
      <c r="D118" s="6"/>
      <c r="E118" s="58">
        <f>E119</f>
        <v>3365.8</v>
      </c>
    </row>
    <row r="119" spans="1:5" ht="31.5">
      <c r="A119" s="2" t="s">
        <v>782</v>
      </c>
      <c r="B119" s="6" t="s">
        <v>845</v>
      </c>
      <c r="C119" s="6" t="s">
        <v>849</v>
      </c>
      <c r="D119" s="6"/>
      <c r="E119" s="58">
        <f>E120</f>
        <v>3365.8</v>
      </c>
    </row>
    <row r="120" spans="1:5" ht="31.5">
      <c r="A120" s="2" t="s">
        <v>487</v>
      </c>
      <c r="B120" s="6" t="s">
        <v>845</v>
      </c>
      <c r="C120" s="6" t="s">
        <v>849</v>
      </c>
      <c r="D120" s="6" t="s">
        <v>463</v>
      </c>
      <c r="E120" s="58">
        <v>3365.8</v>
      </c>
    </row>
    <row r="121" spans="1:5" s="15" customFormat="1" ht="15.75">
      <c r="A121" s="27" t="s">
        <v>14</v>
      </c>
      <c r="B121" s="4" t="s">
        <v>15</v>
      </c>
      <c r="C121" s="4"/>
      <c r="D121" s="4"/>
      <c r="E121" s="59">
        <f>E122+E150+E155+E173</f>
        <v>168571</v>
      </c>
    </row>
    <row r="122" spans="1:5" ht="15.75">
      <c r="A122" s="2" t="s">
        <v>106</v>
      </c>
      <c r="B122" s="6" t="s">
        <v>105</v>
      </c>
      <c r="C122" s="6"/>
      <c r="D122" s="6"/>
      <c r="E122" s="58">
        <f>E123+E146</f>
        <v>16464.6</v>
      </c>
    </row>
    <row r="123" spans="1:5" ht="63">
      <c r="A123" s="2" t="s">
        <v>1</v>
      </c>
      <c r="B123" s="6" t="s">
        <v>105</v>
      </c>
      <c r="C123" s="6" t="s">
        <v>210</v>
      </c>
      <c r="D123" s="6"/>
      <c r="E123" s="58">
        <f>E124+E136+E140</f>
        <v>9264.6</v>
      </c>
    </row>
    <row r="124" spans="1:5" ht="31.5">
      <c r="A124" s="28" t="s">
        <v>318</v>
      </c>
      <c r="B124" s="6" t="s">
        <v>105</v>
      </c>
      <c r="C124" s="16" t="s">
        <v>309</v>
      </c>
      <c r="D124" s="16"/>
      <c r="E124" s="81">
        <f>E125+E128+E131</f>
        <v>6424</v>
      </c>
    </row>
    <row r="125" spans="1:5" ht="31.5">
      <c r="A125" s="2" t="s">
        <v>497</v>
      </c>
      <c r="B125" s="6" t="s">
        <v>105</v>
      </c>
      <c r="C125" s="6" t="s">
        <v>310</v>
      </c>
      <c r="D125" s="6"/>
      <c r="E125" s="58">
        <f>E126</f>
        <v>2600</v>
      </c>
    </row>
    <row r="126" spans="1:5" ht="15.75">
      <c r="A126" s="2" t="s">
        <v>726</v>
      </c>
      <c r="B126" s="6" t="s">
        <v>105</v>
      </c>
      <c r="C126" s="6" t="s">
        <v>727</v>
      </c>
      <c r="D126" s="6"/>
      <c r="E126" s="58">
        <v>2600</v>
      </c>
    </row>
    <row r="127" spans="1:5" ht="15.75">
      <c r="A127" s="2" t="s">
        <v>464</v>
      </c>
      <c r="B127" s="6" t="s">
        <v>105</v>
      </c>
      <c r="C127" s="6" t="s">
        <v>727</v>
      </c>
      <c r="D127" s="6" t="s">
        <v>465</v>
      </c>
      <c r="E127" s="58">
        <v>2600</v>
      </c>
    </row>
    <row r="128" spans="1:5" ht="31.5">
      <c r="A128" s="2" t="s">
        <v>53</v>
      </c>
      <c r="B128" s="6" t="s">
        <v>105</v>
      </c>
      <c r="C128" s="6" t="s">
        <v>319</v>
      </c>
      <c r="D128" s="6"/>
      <c r="E128" s="58">
        <f>E129</f>
        <v>2824</v>
      </c>
    </row>
    <row r="129" spans="1:5" ht="31.5">
      <c r="A129" s="2" t="s">
        <v>466</v>
      </c>
      <c r="B129" s="6" t="s">
        <v>105</v>
      </c>
      <c r="C129" s="6" t="s">
        <v>320</v>
      </c>
      <c r="D129" s="6"/>
      <c r="E129" s="58">
        <f>E130</f>
        <v>2824</v>
      </c>
    </row>
    <row r="130" spans="1:5" ht="31.5">
      <c r="A130" s="2" t="s">
        <v>469</v>
      </c>
      <c r="B130" s="6" t="s">
        <v>105</v>
      </c>
      <c r="C130" s="6" t="s">
        <v>320</v>
      </c>
      <c r="D130" s="6" t="s">
        <v>470</v>
      </c>
      <c r="E130" s="58">
        <v>2824</v>
      </c>
    </row>
    <row r="131" spans="1:5" ht="63">
      <c r="A131" s="2" t="s">
        <v>54</v>
      </c>
      <c r="B131" s="6" t="s">
        <v>105</v>
      </c>
      <c r="C131" s="6" t="s">
        <v>321</v>
      </c>
      <c r="D131" s="6"/>
      <c r="E131" s="58">
        <f>E132</f>
        <v>1000</v>
      </c>
    </row>
    <row r="132" spans="1:5" ht="15.75">
      <c r="A132" s="2" t="s">
        <v>107</v>
      </c>
      <c r="B132" s="6" t="s">
        <v>105</v>
      </c>
      <c r="C132" s="6" t="s">
        <v>324</v>
      </c>
      <c r="D132" s="6"/>
      <c r="E132" s="58">
        <f>E133+E134+E135</f>
        <v>1000</v>
      </c>
    </row>
    <row r="133" spans="1:5" ht="32.25" customHeight="1">
      <c r="A133" s="2" t="s">
        <v>487</v>
      </c>
      <c r="B133" s="6" t="s">
        <v>105</v>
      </c>
      <c r="C133" s="6" t="s">
        <v>324</v>
      </c>
      <c r="D133" s="6" t="s">
        <v>463</v>
      </c>
      <c r="E133" s="58">
        <v>420</v>
      </c>
    </row>
    <row r="134" spans="1:5" ht="17.25" customHeight="1">
      <c r="A134" s="2" t="s">
        <v>474</v>
      </c>
      <c r="B134" s="6" t="s">
        <v>105</v>
      </c>
      <c r="C134" s="6" t="s">
        <v>324</v>
      </c>
      <c r="D134" s="6" t="s">
        <v>473</v>
      </c>
      <c r="E134" s="58">
        <v>80</v>
      </c>
    </row>
    <row r="135" spans="1:5" ht="15.75" customHeight="1">
      <c r="A135" s="2" t="s">
        <v>464</v>
      </c>
      <c r="B135" s="6" t="s">
        <v>105</v>
      </c>
      <c r="C135" s="6" t="s">
        <v>324</v>
      </c>
      <c r="D135" s="6" t="s">
        <v>465</v>
      </c>
      <c r="E135" s="58">
        <v>500</v>
      </c>
    </row>
    <row r="136" spans="1:5" ht="15.75">
      <c r="A136" s="2" t="s">
        <v>313</v>
      </c>
      <c r="B136" s="6" t="s">
        <v>105</v>
      </c>
      <c r="C136" s="6" t="s">
        <v>311</v>
      </c>
      <c r="D136" s="6"/>
      <c r="E136" s="58">
        <f>E137</f>
        <v>500</v>
      </c>
    </row>
    <row r="137" spans="1:5" ht="31.5">
      <c r="A137" s="2" t="s">
        <v>316</v>
      </c>
      <c r="B137" s="6" t="s">
        <v>105</v>
      </c>
      <c r="C137" s="6" t="s">
        <v>312</v>
      </c>
      <c r="D137" s="6"/>
      <c r="E137" s="58">
        <f>E138</f>
        <v>500</v>
      </c>
    </row>
    <row r="138" spans="1:5" ht="15.75">
      <c r="A138" s="2" t="s">
        <v>728</v>
      </c>
      <c r="B138" s="6" t="s">
        <v>105</v>
      </c>
      <c r="C138" s="6" t="s">
        <v>729</v>
      </c>
      <c r="D138" s="6"/>
      <c r="E138" s="58">
        <f>E139</f>
        <v>500</v>
      </c>
    </row>
    <row r="139" spans="1:5" ht="15.75">
      <c r="A139" s="2" t="s">
        <v>464</v>
      </c>
      <c r="B139" s="6" t="s">
        <v>105</v>
      </c>
      <c r="C139" s="6" t="s">
        <v>729</v>
      </c>
      <c r="D139" s="6" t="s">
        <v>465</v>
      </c>
      <c r="E139" s="58">
        <v>500</v>
      </c>
    </row>
    <row r="140" spans="1:5" ht="30.75" customHeight="1">
      <c r="A140" s="28" t="s">
        <v>317</v>
      </c>
      <c r="B140" s="6" t="s">
        <v>105</v>
      </c>
      <c r="C140" s="16" t="s">
        <v>314</v>
      </c>
      <c r="D140" s="16"/>
      <c r="E140" s="81">
        <f>E141</f>
        <v>2340.6</v>
      </c>
    </row>
    <row r="141" spans="1:5" ht="31.5">
      <c r="A141" s="2" t="s">
        <v>82</v>
      </c>
      <c r="B141" s="6" t="s">
        <v>105</v>
      </c>
      <c r="C141" s="6" t="s">
        <v>315</v>
      </c>
      <c r="D141" s="6"/>
      <c r="E141" s="58">
        <f>E142+E144</f>
        <v>2340.6</v>
      </c>
    </row>
    <row r="142" spans="1:5" ht="47.25">
      <c r="A142" s="2" t="s">
        <v>498</v>
      </c>
      <c r="B142" s="6" t="s">
        <v>105</v>
      </c>
      <c r="C142" s="6" t="s">
        <v>322</v>
      </c>
      <c r="D142" s="6"/>
      <c r="E142" s="58">
        <f>E143</f>
        <v>672.4</v>
      </c>
    </row>
    <row r="143" spans="1:5" ht="31.5">
      <c r="A143" s="2" t="s">
        <v>487</v>
      </c>
      <c r="B143" s="6" t="s">
        <v>105</v>
      </c>
      <c r="C143" s="6" t="s">
        <v>322</v>
      </c>
      <c r="D143" s="6" t="s">
        <v>463</v>
      </c>
      <c r="E143" s="58">
        <v>672.4</v>
      </c>
    </row>
    <row r="144" spans="1:5" ht="47.25">
      <c r="A144" s="2" t="s">
        <v>866</v>
      </c>
      <c r="B144" s="6" t="s">
        <v>105</v>
      </c>
      <c r="C144" s="6" t="s">
        <v>323</v>
      </c>
      <c r="D144" s="6"/>
      <c r="E144" s="58">
        <f>E145</f>
        <v>1668.2</v>
      </c>
    </row>
    <row r="145" spans="1:5" ht="31.5">
      <c r="A145" s="2" t="s">
        <v>487</v>
      </c>
      <c r="B145" s="6" t="s">
        <v>105</v>
      </c>
      <c r="C145" s="6" t="s">
        <v>323</v>
      </c>
      <c r="D145" s="6" t="s">
        <v>463</v>
      </c>
      <c r="E145" s="58">
        <v>1668.2</v>
      </c>
    </row>
    <row r="146" spans="1:5" ht="68.25" customHeight="1">
      <c r="A146" s="2" t="s">
        <v>236</v>
      </c>
      <c r="B146" s="6" t="s">
        <v>105</v>
      </c>
      <c r="C146" s="6" t="s">
        <v>237</v>
      </c>
      <c r="D146" s="6"/>
      <c r="E146" s="58">
        <f>E147</f>
        <v>7200</v>
      </c>
    </row>
    <row r="147" spans="1:5" ht="63">
      <c r="A147" s="2" t="s">
        <v>712</v>
      </c>
      <c r="B147" s="6" t="s">
        <v>105</v>
      </c>
      <c r="C147" s="6" t="s">
        <v>239</v>
      </c>
      <c r="D147" s="6"/>
      <c r="E147" s="58">
        <f>E148</f>
        <v>7200</v>
      </c>
    </row>
    <row r="148" spans="1:5" ht="31.5">
      <c r="A148" s="2" t="s">
        <v>326</v>
      </c>
      <c r="B148" s="6" t="s">
        <v>105</v>
      </c>
      <c r="C148" s="6" t="s">
        <v>327</v>
      </c>
      <c r="D148" s="6"/>
      <c r="E148" s="58">
        <f>E149</f>
        <v>7200</v>
      </c>
    </row>
    <row r="149" spans="1:5" ht="35.25" customHeight="1">
      <c r="A149" s="2" t="s">
        <v>164</v>
      </c>
      <c r="B149" s="6" t="s">
        <v>105</v>
      </c>
      <c r="C149" s="6" t="s">
        <v>327</v>
      </c>
      <c r="D149" s="6" t="s">
        <v>476</v>
      </c>
      <c r="E149" s="58">
        <v>7200</v>
      </c>
    </row>
    <row r="150" spans="1:5" ht="15.75">
      <c r="A150" s="2" t="s">
        <v>480</v>
      </c>
      <c r="B150" s="6" t="s">
        <v>479</v>
      </c>
      <c r="C150" s="17"/>
      <c r="D150" s="17"/>
      <c r="E150" s="58">
        <f>E151</f>
        <v>422</v>
      </c>
    </row>
    <row r="151" spans="1:5" ht="34.5" customHeight="1">
      <c r="A151" s="2" t="s">
        <v>3</v>
      </c>
      <c r="B151" s="6" t="s">
        <v>479</v>
      </c>
      <c r="C151" s="11" t="s">
        <v>247</v>
      </c>
      <c r="D151" s="11"/>
      <c r="E151" s="58">
        <f>E152</f>
        <v>422</v>
      </c>
    </row>
    <row r="152" spans="1:5" ht="31.5">
      <c r="A152" s="2" t="s">
        <v>250</v>
      </c>
      <c r="B152" s="6" t="s">
        <v>479</v>
      </c>
      <c r="C152" s="11" t="s">
        <v>251</v>
      </c>
      <c r="D152" s="11"/>
      <c r="E152" s="58">
        <f>E153</f>
        <v>422</v>
      </c>
    </row>
    <row r="153" spans="1:5" ht="15.75">
      <c r="A153" s="2" t="s">
        <v>481</v>
      </c>
      <c r="B153" s="6" t="s">
        <v>479</v>
      </c>
      <c r="C153" s="11" t="s">
        <v>252</v>
      </c>
      <c r="D153" s="17"/>
      <c r="E153" s="58">
        <f>E154</f>
        <v>422</v>
      </c>
    </row>
    <row r="154" spans="1:5" ht="31.5">
      <c r="A154" s="2" t="s">
        <v>487</v>
      </c>
      <c r="B154" s="6" t="s">
        <v>479</v>
      </c>
      <c r="C154" s="11" t="s">
        <v>252</v>
      </c>
      <c r="D154" s="11">
        <v>200</v>
      </c>
      <c r="E154" s="58">
        <v>422</v>
      </c>
    </row>
    <row r="155" spans="1:5" ht="15.75">
      <c r="A155" s="2" t="s">
        <v>371</v>
      </c>
      <c r="B155" s="6" t="s">
        <v>23</v>
      </c>
      <c r="C155" s="11"/>
      <c r="D155" s="6"/>
      <c r="E155" s="58">
        <f>E156</f>
        <v>133366.1</v>
      </c>
    </row>
    <row r="156" spans="1:5" ht="33.75" customHeight="1">
      <c r="A156" s="2" t="s">
        <v>3</v>
      </c>
      <c r="B156" s="6" t="s">
        <v>23</v>
      </c>
      <c r="C156" s="11" t="s">
        <v>247</v>
      </c>
      <c r="D156" s="6"/>
      <c r="E156" s="58">
        <f>E157</f>
        <v>133366.1</v>
      </c>
    </row>
    <row r="157" spans="1:5" ht="31.5">
      <c r="A157" s="2" t="s">
        <v>501</v>
      </c>
      <c r="B157" s="6" t="s">
        <v>23</v>
      </c>
      <c r="C157" s="11" t="s">
        <v>248</v>
      </c>
      <c r="D157" s="6"/>
      <c r="E157" s="58">
        <f>E167+E158+E171+E161+E163+E165</f>
        <v>133366.1</v>
      </c>
    </row>
    <row r="158" spans="1:5" ht="47.25">
      <c r="A158" s="2" t="s">
        <v>512</v>
      </c>
      <c r="B158" s="6" t="s">
        <v>23</v>
      </c>
      <c r="C158" s="6" t="s">
        <v>513</v>
      </c>
      <c r="D158" s="6"/>
      <c r="E158" s="58">
        <f>E159+E160</f>
        <v>76464.7</v>
      </c>
    </row>
    <row r="159" spans="1:5" ht="31.5">
      <c r="A159" s="2" t="s">
        <v>487</v>
      </c>
      <c r="B159" s="6" t="s">
        <v>23</v>
      </c>
      <c r="C159" s="6" t="s">
        <v>513</v>
      </c>
      <c r="D159" s="6" t="s">
        <v>463</v>
      </c>
      <c r="E159" s="58">
        <v>49914.7</v>
      </c>
    </row>
    <row r="160" spans="1:5" ht="15.75">
      <c r="A160" s="2" t="s">
        <v>372</v>
      </c>
      <c r="B160" s="6" t="s">
        <v>23</v>
      </c>
      <c r="C160" s="6" t="s">
        <v>513</v>
      </c>
      <c r="D160" s="6" t="s">
        <v>472</v>
      </c>
      <c r="E160" s="58">
        <v>26550</v>
      </c>
    </row>
    <row r="161" spans="1:5" ht="31.5">
      <c r="A161" s="2" t="s">
        <v>730</v>
      </c>
      <c r="B161" s="6" t="s">
        <v>23</v>
      </c>
      <c r="C161" s="6" t="s">
        <v>731</v>
      </c>
      <c r="D161" s="6"/>
      <c r="E161" s="58">
        <f>E162</f>
        <v>10560.4</v>
      </c>
    </row>
    <row r="162" spans="1:5" ht="31.5">
      <c r="A162" s="2" t="s">
        <v>487</v>
      </c>
      <c r="B162" s="6" t="s">
        <v>23</v>
      </c>
      <c r="C162" s="6" t="s">
        <v>731</v>
      </c>
      <c r="D162" s="11">
        <v>200</v>
      </c>
      <c r="E162" s="58">
        <v>10560.4</v>
      </c>
    </row>
    <row r="163" spans="1:5" ht="47.25">
      <c r="A163" s="2" t="s">
        <v>732</v>
      </c>
      <c r="B163" s="6" t="s">
        <v>23</v>
      </c>
      <c r="C163" s="6" t="s">
        <v>733</v>
      </c>
      <c r="D163" s="6"/>
      <c r="E163" s="58">
        <f>E164</f>
        <v>300</v>
      </c>
    </row>
    <row r="164" spans="1:5" ht="31.5">
      <c r="A164" s="2" t="s">
        <v>487</v>
      </c>
      <c r="B164" s="6" t="s">
        <v>23</v>
      </c>
      <c r="C164" s="6" t="s">
        <v>733</v>
      </c>
      <c r="D164" s="11">
        <v>200</v>
      </c>
      <c r="E164" s="58">
        <v>300</v>
      </c>
    </row>
    <row r="165" spans="1:5" ht="47.25">
      <c r="A165" s="2" t="s">
        <v>734</v>
      </c>
      <c r="B165" s="6" t="s">
        <v>23</v>
      </c>
      <c r="C165" s="6" t="s">
        <v>735</v>
      </c>
      <c r="D165" s="6"/>
      <c r="E165" s="58">
        <f>E166</f>
        <v>300</v>
      </c>
    </row>
    <row r="166" spans="1:5" ht="31.5">
      <c r="A166" s="2" t="s">
        <v>487</v>
      </c>
      <c r="B166" s="6" t="s">
        <v>23</v>
      </c>
      <c r="C166" s="6" t="s">
        <v>735</v>
      </c>
      <c r="D166" s="11">
        <v>200</v>
      </c>
      <c r="E166" s="58">
        <v>300</v>
      </c>
    </row>
    <row r="167" spans="1:5" ht="15.75">
      <c r="A167" s="2" t="s">
        <v>421</v>
      </c>
      <c r="B167" s="6" t="s">
        <v>23</v>
      </c>
      <c r="C167" s="6" t="s">
        <v>249</v>
      </c>
      <c r="D167" s="6"/>
      <c r="E167" s="58">
        <f>E169+E168+E170</f>
        <v>42571.3</v>
      </c>
    </row>
    <row r="168" spans="1:5" ht="31.5">
      <c r="A168" s="2" t="s">
        <v>487</v>
      </c>
      <c r="B168" s="6" t="s">
        <v>23</v>
      </c>
      <c r="C168" s="6" t="s">
        <v>249</v>
      </c>
      <c r="D168" s="6" t="s">
        <v>463</v>
      </c>
      <c r="E168" s="58">
        <v>21563.3</v>
      </c>
    </row>
    <row r="169" spans="1:5" ht="15.75">
      <c r="A169" s="2" t="s">
        <v>372</v>
      </c>
      <c r="B169" s="6" t="s">
        <v>23</v>
      </c>
      <c r="C169" s="6" t="s">
        <v>249</v>
      </c>
      <c r="D169" s="6" t="s">
        <v>472</v>
      </c>
      <c r="E169" s="58">
        <v>20958</v>
      </c>
    </row>
    <row r="170" spans="1:5" ht="15.75">
      <c r="A170" s="2" t="s">
        <v>464</v>
      </c>
      <c r="B170" s="6" t="s">
        <v>23</v>
      </c>
      <c r="C170" s="6" t="s">
        <v>249</v>
      </c>
      <c r="D170" s="6" t="s">
        <v>465</v>
      </c>
      <c r="E170" s="58">
        <v>50</v>
      </c>
    </row>
    <row r="171" spans="1:5" ht="78.75">
      <c r="A171" s="2" t="s">
        <v>618</v>
      </c>
      <c r="B171" s="6" t="s">
        <v>23</v>
      </c>
      <c r="C171" s="6" t="s">
        <v>702</v>
      </c>
      <c r="D171" s="6"/>
      <c r="E171" s="58">
        <f>E172</f>
        <v>3169.7</v>
      </c>
    </row>
    <row r="172" spans="1:5" ht="15.75">
      <c r="A172" s="2" t="s">
        <v>372</v>
      </c>
      <c r="B172" s="6" t="s">
        <v>23</v>
      </c>
      <c r="C172" s="6" t="s">
        <v>702</v>
      </c>
      <c r="D172" s="6" t="s">
        <v>472</v>
      </c>
      <c r="E172" s="58">
        <v>3169.7</v>
      </c>
    </row>
    <row r="173" spans="1:5" ht="15.75">
      <c r="A173" s="2" t="s">
        <v>16</v>
      </c>
      <c r="B173" s="6" t="s">
        <v>482</v>
      </c>
      <c r="C173" s="6"/>
      <c r="D173" s="6"/>
      <c r="E173" s="58">
        <f>E174+E180</f>
        <v>18318.3</v>
      </c>
    </row>
    <row r="174" spans="1:5" ht="47.25">
      <c r="A174" s="2" t="s">
        <v>0</v>
      </c>
      <c r="B174" s="6" t="s">
        <v>482</v>
      </c>
      <c r="C174" s="6" t="s">
        <v>208</v>
      </c>
      <c r="D174" s="6"/>
      <c r="E174" s="58">
        <f>E175</f>
        <v>4100</v>
      </c>
    </row>
    <row r="175" spans="1:5" ht="31.5">
      <c r="A175" s="2" t="s">
        <v>502</v>
      </c>
      <c r="B175" s="6" t="s">
        <v>482</v>
      </c>
      <c r="C175" s="6" t="s">
        <v>209</v>
      </c>
      <c r="D175" s="6"/>
      <c r="E175" s="58">
        <f>E178+E176</f>
        <v>4100</v>
      </c>
    </row>
    <row r="176" spans="1:5" ht="35.25" customHeight="1">
      <c r="A176" s="2" t="s">
        <v>857</v>
      </c>
      <c r="B176" s="6" t="s">
        <v>482</v>
      </c>
      <c r="C176" s="6" t="s">
        <v>858</v>
      </c>
      <c r="D176" s="6"/>
      <c r="E176" s="58">
        <f>E177</f>
        <v>1800</v>
      </c>
    </row>
    <row r="177" spans="1:5" ht="15.75">
      <c r="A177" s="2" t="s">
        <v>464</v>
      </c>
      <c r="B177" s="6" t="s">
        <v>482</v>
      </c>
      <c r="C177" s="6" t="s">
        <v>858</v>
      </c>
      <c r="D177" s="6" t="s">
        <v>465</v>
      </c>
      <c r="E177" s="58">
        <v>1800</v>
      </c>
    </row>
    <row r="178" spans="1:5" ht="15.75">
      <c r="A178" s="2" t="s">
        <v>366</v>
      </c>
      <c r="B178" s="6" t="s">
        <v>482</v>
      </c>
      <c r="C178" s="6" t="s">
        <v>57</v>
      </c>
      <c r="D178" s="6"/>
      <c r="E178" s="58">
        <f>E179</f>
        <v>2300</v>
      </c>
    </row>
    <row r="179" spans="1:5" ht="15.75">
      <c r="A179" s="2" t="s">
        <v>464</v>
      </c>
      <c r="B179" s="6" t="s">
        <v>482</v>
      </c>
      <c r="C179" s="6" t="s">
        <v>57</v>
      </c>
      <c r="D179" s="6" t="s">
        <v>465</v>
      </c>
      <c r="E179" s="58">
        <v>2300</v>
      </c>
    </row>
    <row r="180" spans="1:5" ht="68.25" customHeight="1">
      <c r="A180" s="2" t="s">
        <v>236</v>
      </c>
      <c r="B180" s="6" t="s">
        <v>482</v>
      </c>
      <c r="C180" s="6" t="s">
        <v>237</v>
      </c>
      <c r="D180" s="5"/>
      <c r="E180" s="58">
        <f>E181+E186</f>
        <v>14218.3</v>
      </c>
    </row>
    <row r="181" spans="1:5" ht="31.5">
      <c r="A181" s="2" t="s">
        <v>48</v>
      </c>
      <c r="B181" s="6" t="s">
        <v>482</v>
      </c>
      <c r="C181" s="6" t="s">
        <v>52</v>
      </c>
      <c r="D181" s="5"/>
      <c r="E181" s="58">
        <f>E184+E182</f>
        <v>7218.3</v>
      </c>
    </row>
    <row r="182" spans="1:5" ht="15.75">
      <c r="A182" s="2" t="s">
        <v>328</v>
      </c>
      <c r="B182" s="6" t="s">
        <v>482</v>
      </c>
      <c r="C182" s="6" t="s">
        <v>329</v>
      </c>
      <c r="D182" s="6"/>
      <c r="E182" s="58">
        <f>E183</f>
        <v>6898.1</v>
      </c>
    </row>
    <row r="183" spans="1:5" ht="31.5">
      <c r="A183" s="2" t="s">
        <v>487</v>
      </c>
      <c r="B183" s="6" t="s">
        <v>482</v>
      </c>
      <c r="C183" s="6" t="s">
        <v>329</v>
      </c>
      <c r="D183" s="6" t="s">
        <v>463</v>
      </c>
      <c r="E183" s="58">
        <v>6898.1</v>
      </c>
    </row>
    <row r="184" spans="1:5" ht="47.25">
      <c r="A184" s="2" t="s">
        <v>769</v>
      </c>
      <c r="B184" s="6" t="s">
        <v>482</v>
      </c>
      <c r="C184" s="6" t="s">
        <v>332</v>
      </c>
      <c r="D184" s="6"/>
      <c r="E184" s="58">
        <f>E185</f>
        <v>320.2</v>
      </c>
    </row>
    <row r="185" spans="1:5" ht="31.5">
      <c r="A185" s="2" t="s">
        <v>487</v>
      </c>
      <c r="B185" s="6" t="s">
        <v>482</v>
      </c>
      <c r="C185" s="6" t="s">
        <v>332</v>
      </c>
      <c r="D185" s="6" t="s">
        <v>463</v>
      </c>
      <c r="E185" s="58">
        <v>320.2</v>
      </c>
    </row>
    <row r="186" spans="1:5" ht="15.75">
      <c r="A186" s="5" t="s">
        <v>663</v>
      </c>
      <c r="B186" s="6" t="s">
        <v>482</v>
      </c>
      <c r="C186" s="6" t="s">
        <v>85</v>
      </c>
      <c r="D186" s="6"/>
      <c r="E186" s="58">
        <f>E187</f>
        <v>7000</v>
      </c>
    </row>
    <row r="187" spans="1:5" ht="15.75">
      <c r="A187" s="2" t="s">
        <v>86</v>
      </c>
      <c r="B187" s="6" t="s">
        <v>482</v>
      </c>
      <c r="C187" s="6" t="s">
        <v>87</v>
      </c>
      <c r="D187" s="6"/>
      <c r="E187" s="58">
        <f>E188</f>
        <v>7000</v>
      </c>
    </row>
    <row r="188" spans="1:5" ht="31.5">
      <c r="A188" s="2" t="s">
        <v>487</v>
      </c>
      <c r="B188" s="6" t="s">
        <v>482</v>
      </c>
      <c r="C188" s="6" t="s">
        <v>87</v>
      </c>
      <c r="D188" s="6" t="s">
        <v>463</v>
      </c>
      <c r="E188" s="58">
        <v>7000</v>
      </c>
    </row>
    <row r="189" spans="1:5" s="15" customFormat="1" ht="15.75">
      <c r="A189" s="27" t="s">
        <v>425</v>
      </c>
      <c r="B189" s="4" t="s">
        <v>423</v>
      </c>
      <c r="C189" s="4"/>
      <c r="D189" s="4"/>
      <c r="E189" s="59">
        <f>E190+E199+E220</f>
        <v>317033.1</v>
      </c>
    </row>
    <row r="190" spans="1:5" s="15" customFormat="1" ht="15.75">
      <c r="A190" s="2" t="s">
        <v>449</v>
      </c>
      <c r="B190" s="6" t="s">
        <v>448</v>
      </c>
      <c r="C190" s="6"/>
      <c r="D190" s="6"/>
      <c r="E190" s="58">
        <f>E191</f>
        <v>1728.2</v>
      </c>
    </row>
    <row r="191" spans="1:5" s="15" customFormat="1" ht="63.75" customHeight="1">
      <c r="A191" s="2" t="s">
        <v>236</v>
      </c>
      <c r="B191" s="6" t="s">
        <v>448</v>
      </c>
      <c r="C191" s="6" t="s">
        <v>237</v>
      </c>
      <c r="D191" s="6"/>
      <c r="E191" s="58">
        <f>E195+E192</f>
        <v>1728.2</v>
      </c>
    </row>
    <row r="192" spans="1:5" s="23" customFormat="1" ht="21.75" customHeight="1">
      <c r="A192" s="2" t="s">
        <v>660</v>
      </c>
      <c r="B192" s="6" t="s">
        <v>448</v>
      </c>
      <c r="C192" s="6" t="s">
        <v>659</v>
      </c>
      <c r="D192" s="6"/>
      <c r="E192" s="58">
        <f>E193</f>
        <v>828.2</v>
      </c>
    </row>
    <row r="193" spans="1:5" s="23" customFormat="1" ht="15.75">
      <c r="A193" s="2" t="s">
        <v>736</v>
      </c>
      <c r="B193" s="6" t="s">
        <v>448</v>
      </c>
      <c r="C193" s="6" t="s">
        <v>737</v>
      </c>
      <c r="D193" s="6"/>
      <c r="E193" s="58">
        <f>E194</f>
        <v>828.2</v>
      </c>
    </row>
    <row r="194" spans="1:5" s="23" customFormat="1" ht="15.75">
      <c r="A194" s="2" t="s">
        <v>372</v>
      </c>
      <c r="B194" s="6" t="s">
        <v>448</v>
      </c>
      <c r="C194" s="6" t="s">
        <v>737</v>
      </c>
      <c r="D194" s="6" t="s">
        <v>472</v>
      </c>
      <c r="E194" s="58">
        <v>828.2</v>
      </c>
    </row>
    <row r="195" spans="1:5" s="15" customFormat="1" ht="31.5">
      <c r="A195" s="2" t="s">
        <v>268</v>
      </c>
      <c r="B195" s="6" t="s">
        <v>448</v>
      </c>
      <c r="C195" s="6" t="s">
        <v>269</v>
      </c>
      <c r="D195" s="6"/>
      <c r="E195" s="58">
        <f>E196</f>
        <v>900</v>
      </c>
    </row>
    <row r="196" spans="1:5" s="15" customFormat="1" ht="31.5">
      <c r="A196" s="2" t="s">
        <v>450</v>
      </c>
      <c r="B196" s="6" t="s">
        <v>448</v>
      </c>
      <c r="C196" s="6" t="s">
        <v>49</v>
      </c>
      <c r="D196" s="6"/>
      <c r="E196" s="58">
        <f>E197+E198</f>
        <v>900</v>
      </c>
    </row>
    <row r="197" spans="1:5" s="15" customFormat="1" ht="31.5">
      <c r="A197" s="2" t="s">
        <v>487</v>
      </c>
      <c r="B197" s="6" t="s">
        <v>448</v>
      </c>
      <c r="C197" s="6" t="s">
        <v>49</v>
      </c>
      <c r="D197" s="6" t="s">
        <v>463</v>
      </c>
      <c r="E197" s="58">
        <v>885</v>
      </c>
    </row>
    <row r="198" spans="1:5" s="15" customFormat="1" ht="15.75">
      <c r="A198" s="2" t="s">
        <v>464</v>
      </c>
      <c r="B198" s="6" t="s">
        <v>448</v>
      </c>
      <c r="C198" s="6" t="s">
        <v>49</v>
      </c>
      <c r="D198" s="6" t="s">
        <v>465</v>
      </c>
      <c r="E198" s="58">
        <v>15</v>
      </c>
    </row>
    <row r="199" spans="1:5" ht="15.75">
      <c r="A199" s="2" t="s">
        <v>426</v>
      </c>
      <c r="B199" s="6" t="s">
        <v>424</v>
      </c>
      <c r="C199" s="6"/>
      <c r="D199" s="6"/>
      <c r="E199" s="58">
        <f>E200</f>
        <v>79813.8</v>
      </c>
    </row>
    <row r="200" spans="1:5" s="15" customFormat="1" ht="64.5" customHeight="1">
      <c r="A200" s="2" t="s">
        <v>236</v>
      </c>
      <c r="B200" s="6" t="s">
        <v>424</v>
      </c>
      <c r="C200" s="6" t="s">
        <v>237</v>
      </c>
      <c r="D200" s="6"/>
      <c r="E200" s="58">
        <f>E206+E216+E201+E209</f>
        <v>79813.8</v>
      </c>
    </row>
    <row r="201" spans="1:5" s="15" customFormat="1" ht="33.75" customHeight="1">
      <c r="A201" s="5" t="s">
        <v>503</v>
      </c>
      <c r="B201" s="6" t="s">
        <v>424</v>
      </c>
      <c r="C201" s="6" t="s">
        <v>238</v>
      </c>
      <c r="D201" s="6"/>
      <c r="E201" s="58">
        <f>E202+E204</f>
        <v>4405.8</v>
      </c>
    </row>
    <row r="202" spans="1:5" s="15" customFormat="1" ht="19.5" customHeight="1">
      <c r="A202" s="2" t="s">
        <v>517</v>
      </c>
      <c r="B202" s="6" t="s">
        <v>424</v>
      </c>
      <c r="C202" s="6" t="s">
        <v>612</v>
      </c>
      <c r="D202" s="6"/>
      <c r="E202" s="58">
        <f>E203</f>
        <v>2821</v>
      </c>
    </row>
    <row r="203" spans="1:5" s="15" customFormat="1" ht="36" customHeight="1">
      <c r="A203" s="2" t="s">
        <v>326</v>
      </c>
      <c r="B203" s="6" t="s">
        <v>424</v>
      </c>
      <c r="C203" s="6" t="s">
        <v>612</v>
      </c>
      <c r="D203" s="6" t="s">
        <v>476</v>
      </c>
      <c r="E203" s="58">
        <v>2821</v>
      </c>
    </row>
    <row r="204" spans="1:5" s="15" customFormat="1" ht="36" customHeight="1">
      <c r="A204" s="2" t="s">
        <v>326</v>
      </c>
      <c r="B204" s="6" t="s">
        <v>424</v>
      </c>
      <c r="C204" s="6" t="s">
        <v>816</v>
      </c>
      <c r="D204" s="6"/>
      <c r="E204" s="58">
        <f>E205</f>
        <v>1584.8</v>
      </c>
    </row>
    <row r="205" spans="1:5" s="15" customFormat="1" ht="36" customHeight="1">
      <c r="A205" s="2" t="s">
        <v>164</v>
      </c>
      <c r="B205" s="6" t="s">
        <v>424</v>
      </c>
      <c r="C205" s="6" t="s">
        <v>816</v>
      </c>
      <c r="D205" s="6" t="s">
        <v>476</v>
      </c>
      <c r="E205" s="58">
        <v>1584.8</v>
      </c>
    </row>
    <row r="206" spans="1:5" s="15" customFormat="1" ht="63">
      <c r="A206" s="2" t="s">
        <v>500</v>
      </c>
      <c r="B206" s="6" t="s">
        <v>424</v>
      </c>
      <c r="C206" s="6" t="s">
        <v>239</v>
      </c>
      <c r="D206" s="6"/>
      <c r="E206" s="58">
        <f>E207</f>
        <v>17274.3</v>
      </c>
    </row>
    <row r="207" spans="1:5" s="15" customFormat="1" ht="31.5">
      <c r="A207" s="2" t="s">
        <v>326</v>
      </c>
      <c r="B207" s="6" t="s">
        <v>424</v>
      </c>
      <c r="C207" s="6" t="s">
        <v>327</v>
      </c>
      <c r="D207" s="6"/>
      <c r="E207" s="58">
        <f>E208</f>
        <v>17274.3</v>
      </c>
    </row>
    <row r="208" spans="1:5" s="15" customFormat="1" ht="33.75" customHeight="1">
      <c r="A208" s="2" t="s">
        <v>164</v>
      </c>
      <c r="B208" s="6" t="s">
        <v>424</v>
      </c>
      <c r="C208" s="6" t="s">
        <v>327</v>
      </c>
      <c r="D208" s="6" t="s">
        <v>476</v>
      </c>
      <c r="E208" s="58">
        <v>17274.3</v>
      </c>
    </row>
    <row r="209" spans="1:5" s="15" customFormat="1" ht="33" customHeight="1">
      <c r="A209" s="2" t="s">
        <v>242</v>
      </c>
      <c r="B209" s="6" t="s">
        <v>424</v>
      </c>
      <c r="C209" s="6" t="s">
        <v>243</v>
      </c>
      <c r="D209" s="6"/>
      <c r="E209" s="58">
        <f>E210+E212+E214</f>
        <v>50731.6</v>
      </c>
    </row>
    <row r="210" spans="1:5" s="15" customFormat="1" ht="65.25" customHeight="1">
      <c r="A210" s="2" t="s">
        <v>600</v>
      </c>
      <c r="B210" s="6" t="s">
        <v>424</v>
      </c>
      <c r="C210" s="6" t="s">
        <v>599</v>
      </c>
      <c r="D210" s="6"/>
      <c r="E210" s="58">
        <f>E211</f>
        <v>17411.8</v>
      </c>
    </row>
    <row r="211" spans="1:5" s="15" customFormat="1" ht="15.75">
      <c r="A211" s="2" t="s">
        <v>464</v>
      </c>
      <c r="B211" s="6" t="s">
        <v>424</v>
      </c>
      <c r="C211" s="6" t="s">
        <v>599</v>
      </c>
      <c r="D211" s="6" t="s">
        <v>465</v>
      </c>
      <c r="E211" s="58">
        <v>17411.8</v>
      </c>
    </row>
    <row r="212" spans="1:5" s="23" customFormat="1" ht="31.5">
      <c r="A212" s="2" t="s">
        <v>39</v>
      </c>
      <c r="B212" s="6" t="s">
        <v>424</v>
      </c>
      <c r="C212" s="6" t="s">
        <v>36</v>
      </c>
      <c r="D212" s="6"/>
      <c r="E212" s="58">
        <f>E213</f>
        <v>33302.4</v>
      </c>
    </row>
    <row r="213" spans="1:5" s="23" customFormat="1" ht="20.25" customHeight="1">
      <c r="A213" s="2" t="s">
        <v>164</v>
      </c>
      <c r="B213" s="6" t="s">
        <v>424</v>
      </c>
      <c r="C213" s="6" t="s">
        <v>36</v>
      </c>
      <c r="D213" s="6" t="s">
        <v>476</v>
      </c>
      <c r="E213" s="58">
        <v>33302.4</v>
      </c>
    </row>
    <row r="214" spans="1:5" s="23" customFormat="1" ht="30.75" customHeight="1">
      <c r="A214" s="2" t="s">
        <v>326</v>
      </c>
      <c r="B214" s="6" t="s">
        <v>424</v>
      </c>
      <c r="C214" s="6" t="s">
        <v>738</v>
      </c>
      <c r="D214" s="6"/>
      <c r="E214" s="58">
        <f>E215</f>
        <v>17.4</v>
      </c>
    </row>
    <row r="215" spans="1:5" s="23" customFormat="1" ht="36.75" customHeight="1">
      <c r="A215" s="2" t="s">
        <v>164</v>
      </c>
      <c r="B215" s="6" t="s">
        <v>424</v>
      </c>
      <c r="C215" s="6" t="s">
        <v>738</v>
      </c>
      <c r="D215" s="6" t="s">
        <v>476</v>
      </c>
      <c r="E215" s="58">
        <v>17.4</v>
      </c>
    </row>
    <row r="216" spans="1:5" s="15" customFormat="1" ht="31.5">
      <c r="A216" s="2" t="s">
        <v>268</v>
      </c>
      <c r="B216" s="6" t="s">
        <v>424</v>
      </c>
      <c r="C216" s="6" t="s">
        <v>269</v>
      </c>
      <c r="D216" s="6"/>
      <c r="E216" s="58">
        <f>E217</f>
        <v>7402.1</v>
      </c>
    </row>
    <row r="217" spans="1:5" s="15" customFormat="1" ht="15.75">
      <c r="A217" s="2" t="s">
        <v>40</v>
      </c>
      <c r="B217" s="6" t="s">
        <v>424</v>
      </c>
      <c r="C217" s="6" t="s">
        <v>37</v>
      </c>
      <c r="D217" s="6"/>
      <c r="E217" s="58">
        <f>E218+E219</f>
        <v>7402.1</v>
      </c>
    </row>
    <row r="218" spans="1:5" s="15" customFormat="1" ht="31.5">
      <c r="A218" s="2" t="s">
        <v>487</v>
      </c>
      <c r="B218" s="6" t="s">
        <v>424</v>
      </c>
      <c r="C218" s="6" t="s">
        <v>37</v>
      </c>
      <c r="D218" s="6" t="s">
        <v>463</v>
      </c>
      <c r="E218" s="58">
        <v>6363.1</v>
      </c>
    </row>
    <row r="219" spans="1:5" s="15" customFormat="1" ht="15.75">
      <c r="A219" s="2" t="s">
        <v>372</v>
      </c>
      <c r="B219" s="6" t="s">
        <v>424</v>
      </c>
      <c r="C219" s="6" t="s">
        <v>37</v>
      </c>
      <c r="D219" s="6" t="s">
        <v>472</v>
      </c>
      <c r="E219" s="58">
        <v>1039</v>
      </c>
    </row>
    <row r="220" spans="1:5" s="15" customFormat="1" ht="15.75">
      <c r="A220" s="2" t="s">
        <v>447</v>
      </c>
      <c r="B220" s="6" t="s">
        <v>446</v>
      </c>
      <c r="C220" s="6"/>
      <c r="D220" s="6"/>
      <c r="E220" s="58">
        <f>E221</f>
        <v>235491.09999999998</v>
      </c>
    </row>
    <row r="221" spans="1:5" s="15" customFormat="1" ht="64.5" customHeight="1">
      <c r="A221" s="2" t="s">
        <v>236</v>
      </c>
      <c r="B221" s="6" t="s">
        <v>446</v>
      </c>
      <c r="C221" s="6" t="s">
        <v>237</v>
      </c>
      <c r="D221" s="6"/>
      <c r="E221" s="58">
        <f>E229+E222</f>
        <v>235491.09999999998</v>
      </c>
    </row>
    <row r="222" spans="1:5" s="15" customFormat="1" ht="18.75" customHeight="1">
      <c r="A222" s="2" t="s">
        <v>836</v>
      </c>
      <c r="B222" s="6" t="s">
        <v>446</v>
      </c>
      <c r="C222" s="6" t="s">
        <v>609</v>
      </c>
      <c r="D222" s="6"/>
      <c r="E222" s="58">
        <f>E227+E225+E223</f>
        <v>185733.9</v>
      </c>
    </row>
    <row r="223" spans="1:5" s="15" customFormat="1" ht="66.75" customHeight="1">
      <c r="A223" s="2" t="s">
        <v>777</v>
      </c>
      <c r="B223" s="6" t="s">
        <v>446</v>
      </c>
      <c r="C223" s="6" t="s">
        <v>778</v>
      </c>
      <c r="D223" s="6"/>
      <c r="E223" s="58">
        <f>E224</f>
        <v>36120</v>
      </c>
    </row>
    <row r="224" spans="1:5" s="15" customFormat="1" ht="18.75" customHeight="1">
      <c r="A224" s="2" t="s">
        <v>372</v>
      </c>
      <c r="B224" s="6" t="s">
        <v>446</v>
      </c>
      <c r="C224" s="6" t="s">
        <v>778</v>
      </c>
      <c r="D224" s="6" t="s">
        <v>472</v>
      </c>
      <c r="E224" s="58">
        <v>36120</v>
      </c>
    </row>
    <row r="225" spans="1:5" s="15" customFormat="1" ht="49.5" customHeight="1">
      <c r="A225" s="2" t="s">
        <v>779</v>
      </c>
      <c r="B225" s="6" t="s">
        <v>446</v>
      </c>
      <c r="C225" s="6" t="s">
        <v>780</v>
      </c>
      <c r="D225" s="6"/>
      <c r="E225" s="58">
        <f>E226</f>
        <v>90000</v>
      </c>
    </row>
    <row r="226" spans="1:5" s="15" customFormat="1" ht="18.75" customHeight="1">
      <c r="A226" s="2" t="s">
        <v>372</v>
      </c>
      <c r="B226" s="6" t="s">
        <v>446</v>
      </c>
      <c r="C226" s="6" t="s">
        <v>780</v>
      </c>
      <c r="D226" s="6" t="s">
        <v>472</v>
      </c>
      <c r="E226" s="58">
        <v>90000</v>
      </c>
    </row>
    <row r="227" spans="1:5" s="15" customFormat="1" ht="20.25" customHeight="1">
      <c r="A227" s="2" t="s">
        <v>595</v>
      </c>
      <c r="B227" s="6" t="s">
        <v>446</v>
      </c>
      <c r="C227" s="6" t="s">
        <v>610</v>
      </c>
      <c r="D227" s="6"/>
      <c r="E227" s="58">
        <f>E228</f>
        <v>59613.9</v>
      </c>
    </row>
    <row r="228" spans="1:5" s="15" customFormat="1" ht="18.75" customHeight="1">
      <c r="A228" s="2" t="s">
        <v>372</v>
      </c>
      <c r="B228" s="6" t="s">
        <v>446</v>
      </c>
      <c r="C228" s="6" t="s">
        <v>610</v>
      </c>
      <c r="D228" s="6" t="s">
        <v>472</v>
      </c>
      <c r="E228" s="58">
        <v>59613.9</v>
      </c>
    </row>
    <row r="229" spans="1:5" s="15" customFormat="1" ht="31.5">
      <c r="A229" s="2" t="s">
        <v>661</v>
      </c>
      <c r="B229" s="6" t="s">
        <v>446</v>
      </c>
      <c r="C229" s="6" t="s">
        <v>240</v>
      </c>
      <c r="D229" s="6"/>
      <c r="E229" s="58">
        <f>E236+E240+E230+E238+E232+E234+E242</f>
        <v>49757.2</v>
      </c>
    </row>
    <row r="230" spans="1:5" s="15" customFormat="1" ht="32.25" customHeight="1">
      <c r="A230" s="2" t="s">
        <v>518</v>
      </c>
      <c r="B230" s="6" t="s">
        <v>446</v>
      </c>
      <c r="C230" s="6" t="s">
        <v>739</v>
      </c>
      <c r="D230" s="6"/>
      <c r="E230" s="58">
        <f>E231</f>
        <v>770</v>
      </c>
    </row>
    <row r="231" spans="1:5" s="15" customFormat="1" ht="15.75">
      <c r="A231" s="2" t="s">
        <v>372</v>
      </c>
      <c r="B231" s="6" t="s">
        <v>446</v>
      </c>
      <c r="C231" s="6" t="s">
        <v>739</v>
      </c>
      <c r="D231" s="6" t="s">
        <v>472</v>
      </c>
      <c r="E231" s="58">
        <v>770</v>
      </c>
    </row>
    <row r="232" spans="1:5" s="15" customFormat="1" ht="15.75">
      <c r="A232" s="2" t="s">
        <v>740</v>
      </c>
      <c r="B232" s="6" t="s">
        <v>446</v>
      </c>
      <c r="C232" s="6" t="s">
        <v>741</v>
      </c>
      <c r="D232" s="6"/>
      <c r="E232" s="58">
        <f>E233</f>
        <v>6400</v>
      </c>
    </row>
    <row r="233" spans="1:5" s="15" customFormat="1" ht="18.75" customHeight="1">
      <c r="A233" s="2" t="s">
        <v>164</v>
      </c>
      <c r="B233" s="6" t="s">
        <v>446</v>
      </c>
      <c r="C233" s="6" t="s">
        <v>741</v>
      </c>
      <c r="D233" s="6" t="s">
        <v>476</v>
      </c>
      <c r="E233" s="58">
        <v>6400</v>
      </c>
    </row>
    <row r="234" spans="1:5" s="23" customFormat="1" ht="31.5">
      <c r="A234" s="2" t="s">
        <v>730</v>
      </c>
      <c r="B234" s="6" t="s">
        <v>446</v>
      </c>
      <c r="C234" s="6" t="s">
        <v>781</v>
      </c>
      <c r="D234" s="6"/>
      <c r="E234" s="58">
        <f>E235</f>
        <v>6905.7</v>
      </c>
    </row>
    <row r="235" spans="1:5" s="23" customFormat="1" ht="15.75">
      <c r="A235" s="2" t="s">
        <v>372</v>
      </c>
      <c r="B235" s="6" t="s">
        <v>446</v>
      </c>
      <c r="C235" s="6" t="s">
        <v>781</v>
      </c>
      <c r="D235" s="6" t="s">
        <v>472</v>
      </c>
      <c r="E235" s="58">
        <v>6905.7</v>
      </c>
    </row>
    <row r="236" spans="1:5" s="15" customFormat="1" ht="47.25">
      <c r="A236" s="2" t="s">
        <v>597</v>
      </c>
      <c r="B236" s="6" t="s">
        <v>446</v>
      </c>
      <c r="C236" s="6" t="s">
        <v>596</v>
      </c>
      <c r="D236" s="6"/>
      <c r="E236" s="58">
        <f>E237</f>
        <v>22107.8</v>
      </c>
    </row>
    <row r="237" spans="1:5" s="15" customFormat="1" ht="15.75">
      <c r="A237" s="2" t="s">
        <v>598</v>
      </c>
      <c r="B237" s="6" t="s">
        <v>446</v>
      </c>
      <c r="C237" s="6" t="s">
        <v>596</v>
      </c>
      <c r="D237" s="6" t="s">
        <v>472</v>
      </c>
      <c r="E237" s="58">
        <v>22107.8</v>
      </c>
    </row>
    <row r="238" spans="1:5" s="15" customFormat="1" ht="15.75">
      <c r="A238" s="2" t="s">
        <v>742</v>
      </c>
      <c r="B238" s="6" t="s">
        <v>446</v>
      </c>
      <c r="C238" s="6" t="s">
        <v>743</v>
      </c>
      <c r="D238" s="6"/>
      <c r="E238" s="58">
        <f>E239</f>
        <v>8288.4</v>
      </c>
    </row>
    <row r="239" spans="1:5" s="15" customFormat="1" ht="15.75">
      <c r="A239" s="2" t="s">
        <v>372</v>
      </c>
      <c r="B239" s="6" t="s">
        <v>446</v>
      </c>
      <c r="C239" s="6" t="s">
        <v>743</v>
      </c>
      <c r="D239" s="6" t="s">
        <v>472</v>
      </c>
      <c r="E239" s="58">
        <v>8288.4</v>
      </c>
    </row>
    <row r="240" spans="1:5" s="15" customFormat="1" ht="78.75">
      <c r="A240" s="2" t="s">
        <v>618</v>
      </c>
      <c r="B240" s="6" t="s">
        <v>446</v>
      </c>
      <c r="C240" s="6" t="s">
        <v>241</v>
      </c>
      <c r="D240" s="6"/>
      <c r="E240" s="58">
        <f>E241</f>
        <v>4805.3</v>
      </c>
    </row>
    <row r="241" spans="1:5" s="15" customFormat="1" ht="15.75">
      <c r="A241" s="2" t="s">
        <v>372</v>
      </c>
      <c r="B241" s="6" t="s">
        <v>446</v>
      </c>
      <c r="C241" s="6" t="s">
        <v>241</v>
      </c>
      <c r="D241" s="6" t="s">
        <v>472</v>
      </c>
      <c r="E241" s="58">
        <v>4805.3</v>
      </c>
    </row>
    <row r="242" spans="1:7" s="15" customFormat="1" ht="48.75" customHeight="1">
      <c r="A242" s="2" t="s">
        <v>850</v>
      </c>
      <c r="B242" s="6" t="s">
        <v>446</v>
      </c>
      <c r="C242" s="6" t="s">
        <v>851</v>
      </c>
      <c r="D242" s="6"/>
      <c r="E242" s="58">
        <f>E243</f>
        <v>480</v>
      </c>
      <c r="G242" s="63"/>
    </row>
    <row r="243" spans="1:5" s="15" customFormat="1" ht="15.75">
      <c r="A243" s="2" t="s">
        <v>372</v>
      </c>
      <c r="B243" s="6" t="s">
        <v>446</v>
      </c>
      <c r="C243" s="6" t="s">
        <v>851</v>
      </c>
      <c r="D243" s="6" t="s">
        <v>472</v>
      </c>
      <c r="E243" s="58">
        <v>480</v>
      </c>
    </row>
    <row r="244" spans="1:5" s="15" customFormat="1" ht="15.75">
      <c r="A244" s="27" t="s">
        <v>698</v>
      </c>
      <c r="B244" s="4" t="s">
        <v>700</v>
      </c>
      <c r="C244" s="4"/>
      <c r="D244" s="4"/>
      <c r="E244" s="59">
        <f>E245</f>
        <v>15240</v>
      </c>
    </row>
    <row r="245" spans="1:5" s="15" customFormat="1" ht="15.75">
      <c r="A245" s="2" t="s">
        <v>701</v>
      </c>
      <c r="B245" s="6" t="s">
        <v>699</v>
      </c>
      <c r="C245" s="6"/>
      <c r="D245" s="6"/>
      <c r="E245" s="58">
        <f>E246</f>
        <v>15240</v>
      </c>
    </row>
    <row r="246" spans="1:5" s="15" customFormat="1" ht="49.5" customHeight="1">
      <c r="A246" s="2" t="s">
        <v>236</v>
      </c>
      <c r="B246" s="6" t="s">
        <v>699</v>
      </c>
      <c r="C246" s="6" t="s">
        <v>237</v>
      </c>
      <c r="D246" s="6"/>
      <c r="E246" s="58">
        <f>E247</f>
        <v>15240</v>
      </c>
    </row>
    <row r="247" spans="1:5" s="15" customFormat="1" ht="31.5">
      <c r="A247" s="2" t="s">
        <v>661</v>
      </c>
      <c r="B247" s="6" t="s">
        <v>699</v>
      </c>
      <c r="C247" s="6" t="s">
        <v>240</v>
      </c>
      <c r="D247" s="6"/>
      <c r="E247" s="58">
        <f>E251+E248</f>
        <v>15240</v>
      </c>
    </row>
    <row r="248" spans="1:5" s="15" customFormat="1" ht="15.75">
      <c r="A248" s="2" t="s">
        <v>744</v>
      </c>
      <c r="B248" s="6" t="s">
        <v>699</v>
      </c>
      <c r="C248" s="6" t="s">
        <v>745</v>
      </c>
      <c r="D248" s="6"/>
      <c r="E248" s="58">
        <f>E249+E250</f>
        <v>11815</v>
      </c>
    </row>
    <row r="249" spans="1:5" s="15" customFormat="1" ht="31.5">
      <c r="A249" s="2" t="s">
        <v>487</v>
      </c>
      <c r="B249" s="6" t="s">
        <v>699</v>
      </c>
      <c r="C249" s="6" t="s">
        <v>745</v>
      </c>
      <c r="D249" s="6" t="s">
        <v>463</v>
      </c>
      <c r="E249" s="58">
        <v>6000</v>
      </c>
    </row>
    <row r="250" spans="1:5" s="15" customFormat="1" ht="15.75">
      <c r="A250" s="2" t="s">
        <v>372</v>
      </c>
      <c r="B250" s="6" t="s">
        <v>699</v>
      </c>
      <c r="C250" s="6" t="s">
        <v>745</v>
      </c>
      <c r="D250" s="6" t="s">
        <v>472</v>
      </c>
      <c r="E250" s="58">
        <v>5815</v>
      </c>
    </row>
    <row r="251" spans="1:5" s="15" customFormat="1" ht="78.75">
      <c r="A251" s="2" t="s">
        <v>618</v>
      </c>
      <c r="B251" s="6" t="s">
        <v>699</v>
      </c>
      <c r="C251" s="6" t="s">
        <v>241</v>
      </c>
      <c r="D251" s="6"/>
      <c r="E251" s="58">
        <f>E252</f>
        <v>3425</v>
      </c>
    </row>
    <row r="252" spans="1:5" s="15" customFormat="1" ht="15.75">
      <c r="A252" s="2" t="s">
        <v>372</v>
      </c>
      <c r="B252" s="6" t="s">
        <v>699</v>
      </c>
      <c r="C252" s="6" t="s">
        <v>241</v>
      </c>
      <c r="D252" s="6" t="s">
        <v>472</v>
      </c>
      <c r="E252" s="58">
        <v>3425</v>
      </c>
    </row>
    <row r="253" spans="1:5" ht="15.75">
      <c r="A253" s="27" t="s">
        <v>17</v>
      </c>
      <c r="B253" s="4" t="s">
        <v>392</v>
      </c>
      <c r="C253" s="4"/>
      <c r="D253" s="4"/>
      <c r="E253" s="59">
        <f>E254+E280+E359+E337+E315</f>
        <v>1186549.7</v>
      </c>
    </row>
    <row r="254" spans="1:5" ht="15.75">
      <c r="A254" s="2" t="s">
        <v>396</v>
      </c>
      <c r="B254" s="6" t="s">
        <v>393</v>
      </c>
      <c r="C254" s="6"/>
      <c r="D254" s="6"/>
      <c r="E254" s="58">
        <f>E255</f>
        <v>395740.1</v>
      </c>
    </row>
    <row r="255" spans="1:5" ht="31.5">
      <c r="A255" s="2" t="s">
        <v>101</v>
      </c>
      <c r="B255" s="6" t="s">
        <v>393</v>
      </c>
      <c r="C255" s="6" t="s">
        <v>69</v>
      </c>
      <c r="D255" s="6"/>
      <c r="E255" s="58">
        <f>E256+E277</f>
        <v>395740.1</v>
      </c>
    </row>
    <row r="256" spans="1:5" ht="31.5">
      <c r="A256" s="2" t="s">
        <v>172</v>
      </c>
      <c r="B256" s="6" t="s">
        <v>393</v>
      </c>
      <c r="C256" s="6" t="s">
        <v>70</v>
      </c>
      <c r="D256" s="6"/>
      <c r="E256" s="58">
        <f>E269+E271+E273+E275+E259+E261+E263+E257+E267+E265</f>
        <v>394112.1</v>
      </c>
    </row>
    <row r="257" spans="1:5" ht="47.25">
      <c r="A257" s="2" t="s">
        <v>518</v>
      </c>
      <c r="B257" s="6" t="s">
        <v>393</v>
      </c>
      <c r="C257" s="6" t="s">
        <v>746</v>
      </c>
      <c r="D257" s="6"/>
      <c r="E257" s="58">
        <f>E258</f>
        <v>198</v>
      </c>
    </row>
    <row r="258" spans="1:5" ht="31.5">
      <c r="A258" s="2" t="s">
        <v>469</v>
      </c>
      <c r="B258" s="6" t="s">
        <v>393</v>
      </c>
      <c r="C258" s="6" t="s">
        <v>746</v>
      </c>
      <c r="D258" s="6" t="s">
        <v>470</v>
      </c>
      <c r="E258" s="58">
        <v>198</v>
      </c>
    </row>
    <row r="259" spans="1:5" ht="31.5">
      <c r="A259" s="2" t="s">
        <v>730</v>
      </c>
      <c r="B259" s="6" t="s">
        <v>393</v>
      </c>
      <c r="C259" s="6" t="s">
        <v>747</v>
      </c>
      <c r="D259" s="6"/>
      <c r="E259" s="58">
        <f>E260</f>
        <v>1562.8</v>
      </c>
    </row>
    <row r="260" spans="1:5" ht="31.5">
      <c r="A260" s="2" t="s">
        <v>469</v>
      </c>
      <c r="B260" s="6" t="s">
        <v>393</v>
      </c>
      <c r="C260" s="6" t="s">
        <v>747</v>
      </c>
      <c r="D260" s="6" t="s">
        <v>470</v>
      </c>
      <c r="E260" s="58">
        <v>1562.8</v>
      </c>
    </row>
    <row r="261" spans="1:5" ht="47.25">
      <c r="A261" s="2" t="s">
        <v>732</v>
      </c>
      <c r="B261" s="6" t="s">
        <v>393</v>
      </c>
      <c r="C261" s="6" t="s">
        <v>748</v>
      </c>
      <c r="D261" s="6"/>
      <c r="E261" s="58">
        <f>E262</f>
        <v>100</v>
      </c>
    </row>
    <row r="262" spans="1:5" ht="31.5">
      <c r="A262" s="2" t="s">
        <v>469</v>
      </c>
      <c r="B262" s="6" t="s">
        <v>393</v>
      </c>
      <c r="C262" s="6" t="s">
        <v>748</v>
      </c>
      <c r="D262" s="6" t="s">
        <v>470</v>
      </c>
      <c r="E262" s="58">
        <v>100</v>
      </c>
    </row>
    <row r="263" spans="1:5" ht="47.25">
      <c r="A263" s="2" t="s">
        <v>734</v>
      </c>
      <c r="B263" s="6" t="s">
        <v>393</v>
      </c>
      <c r="C263" s="6" t="s">
        <v>749</v>
      </c>
      <c r="D263" s="6"/>
      <c r="E263" s="58">
        <f>E264</f>
        <v>100</v>
      </c>
    </row>
    <row r="264" spans="1:5" ht="31.5">
      <c r="A264" s="2" t="s">
        <v>469</v>
      </c>
      <c r="B264" s="6" t="s">
        <v>393</v>
      </c>
      <c r="C264" s="6" t="s">
        <v>749</v>
      </c>
      <c r="D264" s="6" t="s">
        <v>470</v>
      </c>
      <c r="E264" s="58">
        <v>100</v>
      </c>
    </row>
    <row r="265" spans="1:5" ht="15.75">
      <c r="A265" s="2" t="s">
        <v>602</v>
      </c>
      <c r="B265" s="6" t="s">
        <v>393</v>
      </c>
      <c r="C265" s="6" t="s">
        <v>817</v>
      </c>
      <c r="D265" s="6"/>
      <c r="E265" s="58">
        <f>E266</f>
        <v>2105.3</v>
      </c>
    </row>
    <row r="266" spans="1:5" ht="31.5">
      <c r="A266" s="2" t="s">
        <v>469</v>
      </c>
      <c r="B266" s="6" t="s">
        <v>393</v>
      </c>
      <c r="C266" s="6" t="s">
        <v>817</v>
      </c>
      <c r="D266" s="6" t="s">
        <v>470</v>
      </c>
      <c r="E266" s="58">
        <v>2105.3</v>
      </c>
    </row>
    <row r="267" spans="1:5" ht="31.5">
      <c r="A267" s="2" t="s">
        <v>782</v>
      </c>
      <c r="B267" s="6" t="s">
        <v>393</v>
      </c>
      <c r="C267" s="6" t="s">
        <v>783</v>
      </c>
      <c r="D267" s="6"/>
      <c r="E267" s="58">
        <f>E268</f>
        <v>1360</v>
      </c>
    </row>
    <row r="268" spans="1:5" ht="31.5">
      <c r="A268" s="2" t="s">
        <v>469</v>
      </c>
      <c r="B268" s="6" t="s">
        <v>393</v>
      </c>
      <c r="C268" s="6" t="s">
        <v>783</v>
      </c>
      <c r="D268" s="6" t="s">
        <v>470</v>
      </c>
      <c r="E268" s="58">
        <v>1360</v>
      </c>
    </row>
    <row r="269" spans="1:5" ht="15.75">
      <c r="A269" s="2" t="s">
        <v>167</v>
      </c>
      <c r="B269" s="6" t="s">
        <v>393</v>
      </c>
      <c r="C269" s="6" t="s">
        <v>176</v>
      </c>
      <c r="D269" s="6"/>
      <c r="E269" s="58">
        <f>E270</f>
        <v>114141</v>
      </c>
    </row>
    <row r="270" spans="1:5" ht="31.5">
      <c r="A270" s="2" t="s">
        <v>469</v>
      </c>
      <c r="B270" s="6" t="s">
        <v>393</v>
      </c>
      <c r="C270" s="6" t="s">
        <v>176</v>
      </c>
      <c r="D270" s="6" t="s">
        <v>470</v>
      </c>
      <c r="E270" s="58">
        <v>114141</v>
      </c>
    </row>
    <row r="271" spans="1:5" ht="161.25" customHeight="1">
      <c r="A271" s="2" t="s">
        <v>504</v>
      </c>
      <c r="B271" s="6" t="s">
        <v>393</v>
      </c>
      <c r="C271" s="6" t="s">
        <v>173</v>
      </c>
      <c r="D271" s="6"/>
      <c r="E271" s="58">
        <f>E272</f>
        <v>198389.2</v>
      </c>
    </row>
    <row r="272" spans="1:5" ht="31.5">
      <c r="A272" s="2" t="s">
        <v>469</v>
      </c>
      <c r="B272" s="6" t="s">
        <v>393</v>
      </c>
      <c r="C272" s="6" t="s">
        <v>173</v>
      </c>
      <c r="D272" s="6" t="s">
        <v>470</v>
      </c>
      <c r="E272" s="58">
        <v>198389.2</v>
      </c>
    </row>
    <row r="273" spans="1:5" ht="189">
      <c r="A273" s="2" t="s">
        <v>7</v>
      </c>
      <c r="B273" s="6" t="s">
        <v>393</v>
      </c>
      <c r="C273" s="6" t="s">
        <v>174</v>
      </c>
      <c r="D273" s="6"/>
      <c r="E273" s="58">
        <f>E274</f>
        <v>2751.8</v>
      </c>
    </row>
    <row r="274" spans="1:5" ht="31.5">
      <c r="A274" s="2" t="s">
        <v>469</v>
      </c>
      <c r="B274" s="6" t="s">
        <v>393</v>
      </c>
      <c r="C274" s="6" t="s">
        <v>174</v>
      </c>
      <c r="D274" s="6" t="s">
        <v>470</v>
      </c>
      <c r="E274" s="58">
        <v>2751.8</v>
      </c>
    </row>
    <row r="275" spans="1:5" ht="177.75" customHeight="1">
      <c r="A275" s="2" t="s">
        <v>505</v>
      </c>
      <c r="B275" s="6" t="s">
        <v>393</v>
      </c>
      <c r="C275" s="6" t="s">
        <v>175</v>
      </c>
      <c r="D275" s="6"/>
      <c r="E275" s="58">
        <f>E276</f>
        <v>73404</v>
      </c>
    </row>
    <row r="276" spans="1:5" ht="31.5">
      <c r="A276" s="2" t="s">
        <v>469</v>
      </c>
      <c r="B276" s="6" t="s">
        <v>393</v>
      </c>
      <c r="C276" s="6" t="s">
        <v>175</v>
      </c>
      <c r="D276" s="6" t="s">
        <v>470</v>
      </c>
      <c r="E276" s="58">
        <v>73404</v>
      </c>
    </row>
    <row r="277" spans="1:5" ht="47.25">
      <c r="A277" s="2" t="s">
        <v>80</v>
      </c>
      <c r="B277" s="6" t="s">
        <v>393</v>
      </c>
      <c r="C277" s="6" t="s">
        <v>191</v>
      </c>
      <c r="D277" s="6"/>
      <c r="E277" s="58">
        <f>E278</f>
        <v>1628</v>
      </c>
    </row>
    <row r="278" spans="1:5" ht="15.75">
      <c r="A278" s="2" t="s">
        <v>167</v>
      </c>
      <c r="B278" s="6" t="s">
        <v>393</v>
      </c>
      <c r="C278" s="6" t="s">
        <v>330</v>
      </c>
      <c r="D278" s="6"/>
      <c r="E278" s="58">
        <f>E279</f>
        <v>1628</v>
      </c>
    </row>
    <row r="279" spans="1:5" ht="31.5">
      <c r="A279" s="2" t="s">
        <v>469</v>
      </c>
      <c r="B279" s="6" t="s">
        <v>393</v>
      </c>
      <c r="C279" s="6" t="s">
        <v>330</v>
      </c>
      <c r="D279" s="6" t="s">
        <v>470</v>
      </c>
      <c r="E279" s="58">
        <v>1628</v>
      </c>
    </row>
    <row r="280" spans="1:5" ht="15.75">
      <c r="A280" s="2" t="s">
        <v>397</v>
      </c>
      <c r="B280" s="6" t="s">
        <v>18</v>
      </c>
      <c r="C280" s="6"/>
      <c r="D280" s="6"/>
      <c r="E280" s="58">
        <f>E281</f>
        <v>617233.1000000001</v>
      </c>
    </row>
    <row r="281" spans="1:5" ht="31.5">
      <c r="A281" s="2" t="s">
        <v>101</v>
      </c>
      <c r="B281" s="6" t="s">
        <v>18</v>
      </c>
      <c r="C281" s="6" t="s">
        <v>69</v>
      </c>
      <c r="D281" s="6"/>
      <c r="E281" s="58">
        <f>E285+E308+E282</f>
        <v>617233.1000000001</v>
      </c>
    </row>
    <row r="282" spans="1:5" ht="15.75" hidden="1">
      <c r="A282" s="2"/>
      <c r="B282" s="6"/>
      <c r="C282" s="6"/>
      <c r="D282" s="6"/>
      <c r="E282" s="58"/>
    </row>
    <row r="283" spans="1:5" ht="15.75" hidden="1">
      <c r="A283" s="2"/>
      <c r="B283" s="6"/>
      <c r="C283" s="6"/>
      <c r="D283" s="6"/>
      <c r="E283" s="58"/>
    </row>
    <row r="284" spans="1:5" ht="15.75" hidden="1">
      <c r="A284" s="2"/>
      <c r="B284" s="6"/>
      <c r="C284" s="6"/>
      <c r="D284" s="6"/>
      <c r="E284" s="58"/>
    </row>
    <row r="285" spans="1:5" ht="31.5">
      <c r="A285" s="2" t="s">
        <v>78</v>
      </c>
      <c r="B285" s="6" t="s">
        <v>18</v>
      </c>
      <c r="C285" s="6" t="s">
        <v>177</v>
      </c>
      <c r="D285" s="6"/>
      <c r="E285" s="58">
        <f>E298+E302+E304+E306+E288+E290+E292+E286+E296+E300+E294</f>
        <v>576445.3</v>
      </c>
    </row>
    <row r="286" spans="1:5" ht="33" customHeight="1">
      <c r="A286" s="2" t="s">
        <v>518</v>
      </c>
      <c r="B286" s="6" t="s">
        <v>18</v>
      </c>
      <c r="C286" s="6" t="s">
        <v>750</v>
      </c>
      <c r="D286" s="6"/>
      <c r="E286" s="58">
        <f>E287</f>
        <v>1119.5</v>
      </c>
    </row>
    <row r="287" spans="1:5" ht="31.5">
      <c r="A287" s="2" t="s">
        <v>469</v>
      </c>
      <c r="B287" s="6" t="s">
        <v>18</v>
      </c>
      <c r="C287" s="6" t="s">
        <v>750</v>
      </c>
      <c r="D287" s="6" t="s">
        <v>470</v>
      </c>
      <c r="E287" s="58">
        <v>1119.5</v>
      </c>
    </row>
    <row r="288" spans="1:5" ht="31.5">
      <c r="A288" s="2" t="s">
        <v>730</v>
      </c>
      <c r="B288" s="6" t="s">
        <v>18</v>
      </c>
      <c r="C288" s="6" t="s">
        <v>751</v>
      </c>
      <c r="D288" s="6"/>
      <c r="E288" s="58">
        <f>E289</f>
        <v>988.4</v>
      </c>
    </row>
    <row r="289" spans="1:5" ht="31.5">
      <c r="A289" s="2" t="s">
        <v>469</v>
      </c>
      <c r="B289" s="6" t="s">
        <v>18</v>
      </c>
      <c r="C289" s="6" t="s">
        <v>751</v>
      </c>
      <c r="D289" s="6" t="s">
        <v>470</v>
      </c>
      <c r="E289" s="58">
        <v>988.4</v>
      </c>
    </row>
    <row r="290" spans="1:5" ht="47.25">
      <c r="A290" s="2" t="s">
        <v>732</v>
      </c>
      <c r="B290" s="6" t="s">
        <v>18</v>
      </c>
      <c r="C290" s="6" t="s">
        <v>752</v>
      </c>
      <c r="D290" s="6"/>
      <c r="E290" s="58">
        <f>E291</f>
        <v>86.6</v>
      </c>
    </row>
    <row r="291" spans="1:5" ht="31.5">
      <c r="A291" s="2" t="s">
        <v>469</v>
      </c>
      <c r="B291" s="6" t="s">
        <v>18</v>
      </c>
      <c r="C291" s="6" t="s">
        <v>752</v>
      </c>
      <c r="D291" s="6" t="s">
        <v>470</v>
      </c>
      <c r="E291" s="58">
        <v>86.6</v>
      </c>
    </row>
    <row r="292" spans="1:5" ht="47.25">
      <c r="A292" s="2" t="s">
        <v>734</v>
      </c>
      <c r="B292" s="6" t="s">
        <v>18</v>
      </c>
      <c r="C292" s="6" t="s">
        <v>753</v>
      </c>
      <c r="D292" s="6"/>
      <c r="E292" s="58">
        <f>E293</f>
        <v>86.6</v>
      </c>
    </row>
    <row r="293" spans="1:5" ht="31.5">
      <c r="A293" s="2" t="s">
        <v>469</v>
      </c>
      <c r="B293" s="6" t="s">
        <v>18</v>
      </c>
      <c r="C293" s="6" t="s">
        <v>753</v>
      </c>
      <c r="D293" s="6" t="s">
        <v>470</v>
      </c>
      <c r="E293" s="58">
        <v>86.6</v>
      </c>
    </row>
    <row r="294" spans="1:5" ht="15.75">
      <c r="A294" s="2" t="s">
        <v>602</v>
      </c>
      <c r="B294" s="6" t="s">
        <v>18</v>
      </c>
      <c r="C294" s="6" t="s">
        <v>601</v>
      </c>
      <c r="D294" s="6"/>
      <c r="E294" s="58">
        <f>E295</f>
        <v>11706.3</v>
      </c>
    </row>
    <row r="295" spans="1:5" ht="31.5">
      <c r="A295" s="2" t="s">
        <v>469</v>
      </c>
      <c r="B295" s="6" t="s">
        <v>18</v>
      </c>
      <c r="C295" s="6" t="s">
        <v>601</v>
      </c>
      <c r="D295" s="6" t="s">
        <v>470</v>
      </c>
      <c r="E295" s="58">
        <v>11706.3</v>
      </c>
    </row>
    <row r="296" spans="1:5" ht="31.5">
      <c r="A296" s="2" t="s">
        <v>782</v>
      </c>
      <c r="B296" s="6" t="s">
        <v>18</v>
      </c>
      <c r="C296" s="6" t="s">
        <v>784</v>
      </c>
      <c r="D296" s="6"/>
      <c r="E296" s="58">
        <f>E297</f>
        <v>2040</v>
      </c>
    </row>
    <row r="297" spans="1:5" ht="31.5">
      <c r="A297" s="2" t="s">
        <v>469</v>
      </c>
      <c r="B297" s="6" t="s">
        <v>18</v>
      </c>
      <c r="C297" s="6" t="s">
        <v>784</v>
      </c>
      <c r="D297" s="6" t="s">
        <v>470</v>
      </c>
      <c r="E297" s="58">
        <v>2040</v>
      </c>
    </row>
    <row r="298" spans="1:5" ht="31.5" customHeight="1">
      <c r="A298" s="2" t="s">
        <v>168</v>
      </c>
      <c r="B298" s="6" t="s">
        <v>18</v>
      </c>
      <c r="C298" s="6" t="s">
        <v>181</v>
      </c>
      <c r="D298" s="6"/>
      <c r="E298" s="58">
        <f>E299</f>
        <v>151342.9</v>
      </c>
    </row>
    <row r="299" spans="1:5" ht="31.5">
      <c r="A299" s="2" t="s">
        <v>469</v>
      </c>
      <c r="B299" s="6" t="s">
        <v>18</v>
      </c>
      <c r="C299" s="6" t="s">
        <v>181</v>
      </c>
      <c r="D299" s="6" t="s">
        <v>470</v>
      </c>
      <c r="E299" s="58">
        <v>151342.9</v>
      </c>
    </row>
    <row r="300" spans="1:5" ht="46.5" customHeight="1">
      <c r="A300" s="2" t="s">
        <v>818</v>
      </c>
      <c r="B300" s="6" t="s">
        <v>18</v>
      </c>
      <c r="C300" s="6" t="s">
        <v>819</v>
      </c>
      <c r="D300" s="6"/>
      <c r="E300" s="58">
        <f>E301</f>
        <v>14044.7</v>
      </c>
    </row>
    <row r="301" spans="1:5" ht="31.5">
      <c r="A301" s="2" t="s">
        <v>469</v>
      </c>
      <c r="B301" s="6" t="s">
        <v>18</v>
      </c>
      <c r="C301" s="6" t="s">
        <v>819</v>
      </c>
      <c r="D301" s="6" t="s">
        <v>470</v>
      </c>
      <c r="E301" s="58">
        <v>14044.7</v>
      </c>
    </row>
    <row r="302" spans="1:5" ht="143.25" customHeight="1">
      <c r="A302" s="2" t="s">
        <v>506</v>
      </c>
      <c r="B302" s="6" t="s">
        <v>18</v>
      </c>
      <c r="C302" s="6" t="s">
        <v>178</v>
      </c>
      <c r="D302" s="6"/>
      <c r="E302" s="58">
        <f>E303</f>
        <v>342773</v>
      </c>
    </row>
    <row r="303" spans="1:5" ht="31.5">
      <c r="A303" s="2" t="s">
        <v>469</v>
      </c>
      <c r="B303" s="6" t="s">
        <v>18</v>
      </c>
      <c r="C303" s="6" t="s">
        <v>178</v>
      </c>
      <c r="D303" s="6" t="s">
        <v>470</v>
      </c>
      <c r="E303" s="58">
        <v>342773</v>
      </c>
    </row>
    <row r="304" spans="1:5" ht="156" customHeight="1">
      <c r="A304" s="2" t="s">
        <v>507</v>
      </c>
      <c r="B304" s="6" t="s">
        <v>18</v>
      </c>
      <c r="C304" s="6" t="s">
        <v>179</v>
      </c>
      <c r="D304" s="6"/>
      <c r="E304" s="58">
        <f>E305</f>
        <v>15477</v>
      </c>
    </row>
    <row r="305" spans="1:5" ht="31.5">
      <c r="A305" s="2" t="s">
        <v>469</v>
      </c>
      <c r="B305" s="6" t="s">
        <v>18</v>
      </c>
      <c r="C305" s="6" t="s">
        <v>179</v>
      </c>
      <c r="D305" s="6" t="s">
        <v>470</v>
      </c>
      <c r="E305" s="58">
        <v>15477</v>
      </c>
    </row>
    <row r="306" spans="1:5" ht="162" customHeight="1">
      <c r="A306" s="2" t="s">
        <v>508</v>
      </c>
      <c r="B306" s="6" t="s">
        <v>18</v>
      </c>
      <c r="C306" s="6" t="s">
        <v>180</v>
      </c>
      <c r="D306" s="6"/>
      <c r="E306" s="58">
        <f>E307</f>
        <v>36780.3</v>
      </c>
    </row>
    <row r="307" spans="1:5" ht="37.5" customHeight="1">
      <c r="A307" s="2" t="s">
        <v>469</v>
      </c>
      <c r="B307" s="6" t="s">
        <v>18</v>
      </c>
      <c r="C307" s="6" t="s">
        <v>180</v>
      </c>
      <c r="D307" s="6" t="s">
        <v>470</v>
      </c>
      <c r="E307" s="58">
        <v>36780.3</v>
      </c>
    </row>
    <row r="308" spans="1:5" ht="47.25">
      <c r="A308" s="2" t="s">
        <v>80</v>
      </c>
      <c r="B308" s="6" t="s">
        <v>18</v>
      </c>
      <c r="C308" s="6" t="s">
        <v>191</v>
      </c>
      <c r="D308" s="6"/>
      <c r="E308" s="58">
        <f>E313+E309+E311</f>
        <v>40787.8</v>
      </c>
    </row>
    <row r="309" spans="1:5" ht="51.75" customHeight="1">
      <c r="A309" s="2" t="s">
        <v>820</v>
      </c>
      <c r="B309" s="6" t="s">
        <v>18</v>
      </c>
      <c r="C309" s="6" t="s">
        <v>821</v>
      </c>
      <c r="D309" s="6"/>
      <c r="E309" s="58">
        <f>E310</f>
        <v>18724.3</v>
      </c>
    </row>
    <row r="310" spans="1:5" ht="31.5">
      <c r="A310" s="2" t="s">
        <v>469</v>
      </c>
      <c r="B310" s="6" t="s">
        <v>18</v>
      </c>
      <c r="C310" s="6" t="s">
        <v>821</v>
      </c>
      <c r="D310" s="6" t="s">
        <v>470</v>
      </c>
      <c r="E310" s="58">
        <v>18724.3</v>
      </c>
    </row>
    <row r="311" spans="1:5" ht="47.25">
      <c r="A311" s="2" t="s">
        <v>613</v>
      </c>
      <c r="B311" s="6" t="s">
        <v>18</v>
      </c>
      <c r="C311" s="6" t="s">
        <v>38</v>
      </c>
      <c r="D311" s="6"/>
      <c r="E311" s="58">
        <f>E312</f>
        <v>8943.5</v>
      </c>
    </row>
    <row r="312" spans="1:5" ht="31.5">
      <c r="A312" s="2" t="s">
        <v>469</v>
      </c>
      <c r="B312" s="6" t="s">
        <v>18</v>
      </c>
      <c r="C312" s="6" t="s">
        <v>38</v>
      </c>
      <c r="D312" s="6" t="s">
        <v>470</v>
      </c>
      <c r="E312" s="58">
        <v>8943.5</v>
      </c>
    </row>
    <row r="313" spans="1:5" ht="35.25" customHeight="1">
      <c r="A313" s="2" t="s">
        <v>168</v>
      </c>
      <c r="B313" s="6" t="s">
        <v>18</v>
      </c>
      <c r="C313" s="6" t="s">
        <v>331</v>
      </c>
      <c r="D313" s="6"/>
      <c r="E313" s="58">
        <f>E314</f>
        <v>13120</v>
      </c>
    </row>
    <row r="314" spans="1:5" ht="31.5">
      <c r="A314" s="2" t="s">
        <v>469</v>
      </c>
      <c r="B314" s="6" t="s">
        <v>18</v>
      </c>
      <c r="C314" s="6" t="s">
        <v>331</v>
      </c>
      <c r="D314" s="6" t="s">
        <v>470</v>
      </c>
      <c r="E314" s="58">
        <v>13120</v>
      </c>
    </row>
    <row r="315" spans="1:5" ht="15.75">
      <c r="A315" s="2" t="s">
        <v>365</v>
      </c>
      <c r="B315" s="6" t="s">
        <v>364</v>
      </c>
      <c r="C315" s="6"/>
      <c r="D315" s="6"/>
      <c r="E315" s="58">
        <f>E329+E316</f>
        <v>109692</v>
      </c>
    </row>
    <row r="316" spans="1:5" ht="31.5">
      <c r="A316" s="2" t="s">
        <v>101</v>
      </c>
      <c r="B316" s="6" t="s">
        <v>364</v>
      </c>
      <c r="C316" s="6" t="s">
        <v>69</v>
      </c>
      <c r="D316" s="6"/>
      <c r="E316" s="58">
        <f>E317+E326</f>
        <v>71055.3</v>
      </c>
    </row>
    <row r="317" spans="1:5" ht="31.5">
      <c r="A317" s="2" t="s">
        <v>182</v>
      </c>
      <c r="B317" s="6" t="s">
        <v>364</v>
      </c>
      <c r="C317" s="6" t="s">
        <v>183</v>
      </c>
      <c r="D317" s="6"/>
      <c r="E317" s="58">
        <f>E324+E322+E320+E318</f>
        <v>60675.3</v>
      </c>
    </row>
    <row r="318" spans="1:5" ht="47.25">
      <c r="A318" s="2" t="s">
        <v>543</v>
      </c>
      <c r="B318" s="6" t="s">
        <v>364</v>
      </c>
      <c r="C318" s="6" t="s">
        <v>41</v>
      </c>
      <c r="D318" s="6"/>
      <c r="E318" s="58">
        <f>E319</f>
        <v>13811.5</v>
      </c>
    </row>
    <row r="319" spans="1:5" ht="31.5">
      <c r="A319" s="2" t="s">
        <v>469</v>
      </c>
      <c r="B319" s="6" t="s">
        <v>364</v>
      </c>
      <c r="C319" s="6" t="s">
        <v>41</v>
      </c>
      <c r="D319" s="6" t="s">
        <v>470</v>
      </c>
      <c r="E319" s="58">
        <v>13811.5</v>
      </c>
    </row>
    <row r="320" spans="1:5" ht="15.75">
      <c r="A320" s="2" t="s">
        <v>602</v>
      </c>
      <c r="B320" s="6" t="s">
        <v>364</v>
      </c>
      <c r="C320" s="6" t="s">
        <v>822</v>
      </c>
      <c r="D320" s="6"/>
      <c r="E320" s="58">
        <f>E321</f>
        <v>835.8</v>
      </c>
    </row>
    <row r="321" spans="1:5" ht="31.5">
      <c r="A321" s="2" t="s">
        <v>469</v>
      </c>
      <c r="B321" s="6" t="s">
        <v>364</v>
      </c>
      <c r="C321" s="6" t="s">
        <v>822</v>
      </c>
      <c r="D321" s="6" t="s">
        <v>470</v>
      </c>
      <c r="E321" s="58">
        <v>835.8</v>
      </c>
    </row>
    <row r="322" spans="1:5" ht="31.5">
      <c r="A322" s="2" t="s">
        <v>782</v>
      </c>
      <c r="B322" s="6" t="s">
        <v>364</v>
      </c>
      <c r="C322" s="6" t="s">
        <v>785</v>
      </c>
      <c r="D322" s="6"/>
      <c r="E322" s="58">
        <f>E323</f>
        <v>400</v>
      </c>
    </row>
    <row r="323" spans="1:5" ht="31.5">
      <c r="A323" s="2" t="s">
        <v>469</v>
      </c>
      <c r="B323" s="6" t="s">
        <v>364</v>
      </c>
      <c r="C323" s="6" t="s">
        <v>785</v>
      </c>
      <c r="D323" s="6" t="s">
        <v>470</v>
      </c>
      <c r="E323" s="58">
        <v>400</v>
      </c>
    </row>
    <row r="324" spans="1:5" ht="15.75">
      <c r="A324" s="2" t="s">
        <v>169</v>
      </c>
      <c r="B324" s="6" t="s">
        <v>364</v>
      </c>
      <c r="C324" s="6" t="s">
        <v>184</v>
      </c>
      <c r="D324" s="6"/>
      <c r="E324" s="58">
        <f>E325</f>
        <v>45628</v>
      </c>
    </row>
    <row r="325" spans="1:5" ht="31.5">
      <c r="A325" s="2" t="s">
        <v>469</v>
      </c>
      <c r="B325" s="6" t="s">
        <v>364</v>
      </c>
      <c r="C325" s="6" t="s">
        <v>184</v>
      </c>
      <c r="D325" s="6" t="s">
        <v>470</v>
      </c>
      <c r="E325" s="58">
        <v>45628</v>
      </c>
    </row>
    <row r="326" spans="1:5" ht="36" customHeight="1">
      <c r="A326" s="2" t="s">
        <v>645</v>
      </c>
      <c r="B326" s="6" t="s">
        <v>364</v>
      </c>
      <c r="C326" s="6" t="s">
        <v>646</v>
      </c>
      <c r="D326" s="6"/>
      <c r="E326" s="58">
        <f>E327</f>
        <v>10380</v>
      </c>
    </row>
    <row r="327" spans="1:5" ht="17.25" customHeight="1">
      <c r="A327" s="2" t="s">
        <v>169</v>
      </c>
      <c r="B327" s="6" t="s">
        <v>364</v>
      </c>
      <c r="C327" s="6" t="s">
        <v>647</v>
      </c>
      <c r="D327" s="6"/>
      <c r="E327" s="58">
        <f>E328</f>
        <v>10380</v>
      </c>
    </row>
    <row r="328" spans="1:5" ht="31.5">
      <c r="A328" s="2" t="s">
        <v>469</v>
      </c>
      <c r="B328" s="6" t="s">
        <v>364</v>
      </c>
      <c r="C328" s="6" t="s">
        <v>647</v>
      </c>
      <c r="D328" s="6" t="s">
        <v>470</v>
      </c>
      <c r="E328" s="58">
        <v>10380</v>
      </c>
    </row>
    <row r="329" spans="1:5" ht="31.5">
      <c r="A329" s="2" t="s">
        <v>2</v>
      </c>
      <c r="B329" s="6" t="s">
        <v>364</v>
      </c>
      <c r="C329" s="6" t="s">
        <v>211</v>
      </c>
      <c r="D329" s="6"/>
      <c r="E329" s="58">
        <f>E330</f>
        <v>38636.7</v>
      </c>
    </row>
    <row r="330" spans="1:5" ht="31.5">
      <c r="A330" s="2" t="s">
        <v>4</v>
      </c>
      <c r="B330" s="6" t="s">
        <v>364</v>
      </c>
      <c r="C330" s="6" t="s">
        <v>217</v>
      </c>
      <c r="D330" s="6"/>
      <c r="E330" s="58">
        <f>E333+E335+E331</f>
        <v>38636.7</v>
      </c>
    </row>
    <row r="331" spans="1:5" ht="31.5">
      <c r="A331" s="2" t="s">
        <v>782</v>
      </c>
      <c r="B331" s="6" t="s">
        <v>364</v>
      </c>
      <c r="C331" s="6" t="s">
        <v>823</v>
      </c>
      <c r="D331" s="6"/>
      <c r="E331" s="58">
        <f>E332</f>
        <v>149</v>
      </c>
    </row>
    <row r="332" spans="1:5" ht="31.5">
      <c r="A332" s="2" t="s">
        <v>469</v>
      </c>
      <c r="B332" s="6" t="s">
        <v>364</v>
      </c>
      <c r="C332" s="6" t="s">
        <v>823</v>
      </c>
      <c r="D332" s="6" t="s">
        <v>470</v>
      </c>
      <c r="E332" s="58">
        <v>149</v>
      </c>
    </row>
    <row r="333" spans="1:5" ht="15.75">
      <c r="A333" s="2" t="s">
        <v>169</v>
      </c>
      <c r="B333" s="6" t="s">
        <v>364</v>
      </c>
      <c r="C333" s="6" t="s">
        <v>218</v>
      </c>
      <c r="D333" s="6"/>
      <c r="E333" s="58">
        <f>E334</f>
        <v>28675</v>
      </c>
    </row>
    <row r="334" spans="1:5" ht="31.5">
      <c r="A334" s="2" t="s">
        <v>469</v>
      </c>
      <c r="B334" s="6" t="s">
        <v>364</v>
      </c>
      <c r="C334" s="6" t="s">
        <v>218</v>
      </c>
      <c r="D334" s="6" t="s">
        <v>470</v>
      </c>
      <c r="E334" s="58">
        <v>28675</v>
      </c>
    </row>
    <row r="335" spans="1:5" ht="47.25">
      <c r="A335" s="2" t="s">
        <v>543</v>
      </c>
      <c r="B335" s="6" t="s">
        <v>364</v>
      </c>
      <c r="C335" s="6" t="s">
        <v>42</v>
      </c>
      <c r="D335" s="6"/>
      <c r="E335" s="58">
        <f>E336</f>
        <v>9812.7</v>
      </c>
    </row>
    <row r="336" spans="1:5" ht="31.5">
      <c r="A336" s="2" t="s">
        <v>469</v>
      </c>
      <c r="B336" s="6" t="s">
        <v>364</v>
      </c>
      <c r="C336" s="6" t="s">
        <v>42</v>
      </c>
      <c r="D336" s="6" t="s">
        <v>470</v>
      </c>
      <c r="E336" s="58">
        <v>9812.7</v>
      </c>
    </row>
    <row r="337" spans="1:5" ht="15.75">
      <c r="A337" s="2" t="s">
        <v>350</v>
      </c>
      <c r="B337" s="6" t="s">
        <v>19</v>
      </c>
      <c r="C337" s="6"/>
      <c r="D337" s="6"/>
      <c r="E337" s="58">
        <f>E338+E349+E355</f>
        <v>23925.7</v>
      </c>
    </row>
    <row r="338" spans="1:5" ht="31.5">
      <c r="A338" s="2" t="s">
        <v>101</v>
      </c>
      <c r="B338" s="6" t="s">
        <v>19</v>
      </c>
      <c r="C338" s="6" t="s">
        <v>69</v>
      </c>
      <c r="D338" s="6"/>
      <c r="E338" s="58">
        <f>E339</f>
        <v>10558.7</v>
      </c>
    </row>
    <row r="339" spans="1:5" ht="31.5">
      <c r="A339" s="2" t="s">
        <v>307</v>
      </c>
      <c r="B339" s="6" t="s">
        <v>19</v>
      </c>
      <c r="C339" s="6" t="s">
        <v>186</v>
      </c>
      <c r="D339" s="6"/>
      <c r="E339" s="58">
        <f>E342+E346+E344+E340</f>
        <v>10558.7</v>
      </c>
    </row>
    <row r="340" spans="1:5" ht="31.5">
      <c r="A340" s="2" t="s">
        <v>782</v>
      </c>
      <c r="B340" s="6" t="s">
        <v>19</v>
      </c>
      <c r="C340" s="6" t="s">
        <v>786</v>
      </c>
      <c r="D340" s="6"/>
      <c r="E340" s="58">
        <f>E341</f>
        <v>103.8</v>
      </c>
    </row>
    <row r="341" spans="1:5" ht="31.5">
      <c r="A341" s="2" t="s">
        <v>469</v>
      </c>
      <c r="B341" s="6" t="s">
        <v>19</v>
      </c>
      <c r="C341" s="6" t="s">
        <v>786</v>
      </c>
      <c r="D341" s="6" t="s">
        <v>470</v>
      </c>
      <c r="E341" s="58">
        <v>103.8</v>
      </c>
    </row>
    <row r="342" spans="1:5" ht="15.75">
      <c r="A342" s="2" t="s">
        <v>432</v>
      </c>
      <c r="B342" s="6" t="s">
        <v>19</v>
      </c>
      <c r="C342" s="6" t="s">
        <v>59</v>
      </c>
      <c r="D342" s="6"/>
      <c r="E342" s="58">
        <f>E343</f>
        <v>2459.9</v>
      </c>
    </row>
    <row r="343" spans="1:5" ht="15.75">
      <c r="A343" s="2" t="s">
        <v>474</v>
      </c>
      <c r="B343" s="6" t="s">
        <v>19</v>
      </c>
      <c r="C343" s="6" t="s">
        <v>59</v>
      </c>
      <c r="D343" s="6" t="s">
        <v>473</v>
      </c>
      <c r="E343" s="58">
        <v>2459.9</v>
      </c>
    </row>
    <row r="344" spans="1:5" ht="15.75">
      <c r="A344" s="2" t="s">
        <v>754</v>
      </c>
      <c r="B344" s="6" t="s">
        <v>19</v>
      </c>
      <c r="C344" s="6" t="s">
        <v>755</v>
      </c>
      <c r="D344" s="6"/>
      <c r="E344" s="58">
        <f>E345</f>
        <v>5399.2</v>
      </c>
    </row>
    <row r="345" spans="1:5" ht="31.5">
      <c r="A345" s="2" t="s">
        <v>469</v>
      </c>
      <c r="B345" s="6" t="s">
        <v>19</v>
      </c>
      <c r="C345" s="6" t="s">
        <v>755</v>
      </c>
      <c r="D345" s="6" t="s">
        <v>470</v>
      </c>
      <c r="E345" s="58">
        <v>5399.2</v>
      </c>
    </row>
    <row r="346" spans="1:5" ht="78.75">
      <c r="A346" s="2" t="s">
        <v>616</v>
      </c>
      <c r="B346" s="6" t="s">
        <v>19</v>
      </c>
      <c r="C346" s="6" t="s">
        <v>60</v>
      </c>
      <c r="D346" s="6"/>
      <c r="E346" s="58">
        <f>E348+E347</f>
        <v>2595.8</v>
      </c>
    </row>
    <row r="347" spans="1:5" ht="15.75">
      <c r="A347" s="2" t="s">
        <v>474</v>
      </c>
      <c r="B347" s="6" t="s">
        <v>19</v>
      </c>
      <c r="C347" s="6" t="s">
        <v>60</v>
      </c>
      <c r="D347" s="6" t="s">
        <v>473</v>
      </c>
      <c r="E347" s="58">
        <v>81.8</v>
      </c>
    </row>
    <row r="348" spans="1:5" ht="31.5">
      <c r="A348" s="2" t="s">
        <v>469</v>
      </c>
      <c r="B348" s="6" t="s">
        <v>19</v>
      </c>
      <c r="C348" s="6" t="s">
        <v>60</v>
      </c>
      <c r="D348" s="6" t="s">
        <v>470</v>
      </c>
      <c r="E348" s="58">
        <v>2514</v>
      </c>
    </row>
    <row r="349" spans="1:5" ht="50.25" customHeight="1">
      <c r="A349" s="2" t="s">
        <v>199</v>
      </c>
      <c r="B349" s="6" t="s">
        <v>19</v>
      </c>
      <c r="C349" s="6" t="s">
        <v>200</v>
      </c>
      <c r="D349" s="6"/>
      <c r="E349" s="58">
        <f>E350</f>
        <v>13147</v>
      </c>
    </row>
    <row r="350" spans="1:5" ht="31.5">
      <c r="A350" s="2" t="s">
        <v>201</v>
      </c>
      <c r="B350" s="6" t="s">
        <v>19</v>
      </c>
      <c r="C350" s="6" t="s">
        <v>202</v>
      </c>
      <c r="D350" s="6"/>
      <c r="E350" s="58">
        <f>E353+E351</f>
        <v>13147</v>
      </c>
    </row>
    <row r="351" spans="1:5" ht="31.5" customHeight="1">
      <c r="A351" s="2" t="s">
        <v>782</v>
      </c>
      <c r="B351" s="6" t="s">
        <v>19</v>
      </c>
      <c r="C351" s="6" t="s">
        <v>824</v>
      </c>
      <c r="D351" s="6"/>
      <c r="E351" s="58">
        <f>E352</f>
        <v>119.3</v>
      </c>
    </row>
    <row r="352" spans="1:5" ht="31.5">
      <c r="A352" s="2" t="s">
        <v>469</v>
      </c>
      <c r="B352" s="6" t="s">
        <v>19</v>
      </c>
      <c r="C352" s="6" t="s">
        <v>824</v>
      </c>
      <c r="D352" s="6" t="s">
        <v>470</v>
      </c>
      <c r="E352" s="58">
        <v>119.3</v>
      </c>
    </row>
    <row r="353" spans="1:5" ht="15.75">
      <c r="A353" s="2" t="s">
        <v>475</v>
      </c>
      <c r="B353" s="6" t="s">
        <v>19</v>
      </c>
      <c r="C353" s="6" t="s">
        <v>203</v>
      </c>
      <c r="D353" s="6"/>
      <c r="E353" s="58">
        <f>E354</f>
        <v>13027.7</v>
      </c>
    </row>
    <row r="354" spans="1:5" ht="31.5">
      <c r="A354" s="2" t="s">
        <v>469</v>
      </c>
      <c r="B354" s="6" t="s">
        <v>19</v>
      </c>
      <c r="C354" s="6" t="s">
        <v>203</v>
      </c>
      <c r="D354" s="6" t="s">
        <v>470</v>
      </c>
      <c r="E354" s="58">
        <v>13027.7</v>
      </c>
    </row>
    <row r="355" spans="1:5" ht="31.5">
      <c r="A355" s="2" t="s">
        <v>261</v>
      </c>
      <c r="B355" s="6" t="s">
        <v>19</v>
      </c>
      <c r="C355" s="6" t="s">
        <v>262</v>
      </c>
      <c r="D355" s="6"/>
      <c r="E355" s="58">
        <f>E356</f>
        <v>220</v>
      </c>
    </row>
    <row r="356" spans="1:5" ht="31.5">
      <c r="A356" s="5" t="s">
        <v>666</v>
      </c>
      <c r="B356" s="6" t="s">
        <v>19</v>
      </c>
      <c r="C356" s="6" t="s">
        <v>267</v>
      </c>
      <c r="D356" s="6"/>
      <c r="E356" s="58">
        <f>E357</f>
        <v>220</v>
      </c>
    </row>
    <row r="357" spans="1:5" ht="15.75">
      <c r="A357" s="2" t="s">
        <v>432</v>
      </c>
      <c r="B357" s="6" t="s">
        <v>19</v>
      </c>
      <c r="C357" s="6" t="s">
        <v>266</v>
      </c>
      <c r="D357" s="6"/>
      <c r="E357" s="58">
        <f>E358</f>
        <v>220</v>
      </c>
    </row>
    <row r="358" spans="1:5" ht="31.5">
      <c r="A358" s="2" t="s">
        <v>469</v>
      </c>
      <c r="B358" s="6" t="s">
        <v>19</v>
      </c>
      <c r="C358" s="6" t="s">
        <v>266</v>
      </c>
      <c r="D358" s="6" t="s">
        <v>470</v>
      </c>
      <c r="E358" s="58">
        <v>220</v>
      </c>
    </row>
    <row r="359" spans="1:5" ht="15.75">
      <c r="A359" s="2" t="s">
        <v>20</v>
      </c>
      <c r="B359" s="6" t="s">
        <v>21</v>
      </c>
      <c r="C359" s="6"/>
      <c r="D359" s="6"/>
      <c r="E359" s="58">
        <f>E360</f>
        <v>39958.8</v>
      </c>
    </row>
    <row r="360" spans="1:5" ht="31.5">
      <c r="A360" s="2" t="s">
        <v>101</v>
      </c>
      <c r="B360" s="6" t="s">
        <v>21</v>
      </c>
      <c r="C360" s="6" t="s">
        <v>69</v>
      </c>
      <c r="D360" s="6"/>
      <c r="E360" s="58">
        <f>E361+E366</f>
        <v>39958.8</v>
      </c>
    </row>
    <row r="361" spans="1:5" ht="31.5">
      <c r="A361" s="2" t="s">
        <v>189</v>
      </c>
      <c r="B361" s="6" t="s">
        <v>21</v>
      </c>
      <c r="C361" s="6" t="s">
        <v>188</v>
      </c>
      <c r="D361" s="6"/>
      <c r="E361" s="58">
        <f>E362</f>
        <v>2650</v>
      </c>
    </row>
    <row r="362" spans="1:5" ht="15.75">
      <c r="A362" s="2" t="s">
        <v>170</v>
      </c>
      <c r="B362" s="6" t="s">
        <v>21</v>
      </c>
      <c r="C362" s="6" t="s">
        <v>62</v>
      </c>
      <c r="D362" s="6"/>
      <c r="E362" s="58">
        <f>E363+E364+E365</f>
        <v>2650</v>
      </c>
    </row>
    <row r="363" spans="1:5" ht="63">
      <c r="A363" s="2" t="s">
        <v>461</v>
      </c>
      <c r="B363" s="6" t="s">
        <v>21</v>
      </c>
      <c r="C363" s="6" t="s">
        <v>62</v>
      </c>
      <c r="D363" s="6" t="s">
        <v>462</v>
      </c>
      <c r="E363" s="58">
        <v>1510</v>
      </c>
    </row>
    <row r="364" spans="1:5" ht="31.5">
      <c r="A364" s="2" t="s">
        <v>487</v>
      </c>
      <c r="B364" s="6" t="s">
        <v>21</v>
      </c>
      <c r="C364" s="6" t="s">
        <v>62</v>
      </c>
      <c r="D364" s="6" t="s">
        <v>463</v>
      </c>
      <c r="E364" s="58">
        <v>870</v>
      </c>
    </row>
    <row r="365" spans="1:5" ht="31.5">
      <c r="A365" s="2" t="s">
        <v>469</v>
      </c>
      <c r="B365" s="6" t="s">
        <v>21</v>
      </c>
      <c r="C365" s="6" t="s">
        <v>62</v>
      </c>
      <c r="D365" s="6" t="s">
        <v>470</v>
      </c>
      <c r="E365" s="58">
        <v>270</v>
      </c>
    </row>
    <row r="366" spans="1:5" ht="31.5">
      <c r="A366" s="2" t="s">
        <v>192</v>
      </c>
      <c r="B366" s="6" t="s">
        <v>21</v>
      </c>
      <c r="C366" s="6" t="s">
        <v>190</v>
      </c>
      <c r="D366" s="6"/>
      <c r="E366" s="58">
        <f>E371+E369+E367</f>
        <v>37308.8</v>
      </c>
    </row>
    <row r="367" spans="1:5" ht="34.5" customHeight="1">
      <c r="A367" s="2" t="s">
        <v>782</v>
      </c>
      <c r="B367" s="6" t="s">
        <v>21</v>
      </c>
      <c r="C367" s="6" t="s">
        <v>854</v>
      </c>
      <c r="D367" s="6"/>
      <c r="E367" s="58">
        <f>E368</f>
        <v>37.8</v>
      </c>
    </row>
    <row r="368" spans="1:5" ht="31.5">
      <c r="A368" s="2" t="s">
        <v>487</v>
      </c>
      <c r="B368" s="6" t="s">
        <v>21</v>
      </c>
      <c r="C368" s="6" t="s">
        <v>854</v>
      </c>
      <c r="D368" s="6" t="s">
        <v>463</v>
      </c>
      <c r="E368" s="58">
        <v>37.8</v>
      </c>
    </row>
    <row r="369" spans="1:5" ht="15.75">
      <c r="A369" s="2" t="s">
        <v>825</v>
      </c>
      <c r="B369" s="6" t="s">
        <v>21</v>
      </c>
      <c r="C369" s="6" t="s">
        <v>826</v>
      </c>
      <c r="D369" s="6"/>
      <c r="E369" s="58">
        <f>E370</f>
        <v>86.8</v>
      </c>
    </row>
    <row r="370" spans="1:5" ht="31.5">
      <c r="A370" s="2" t="s">
        <v>487</v>
      </c>
      <c r="B370" s="6" t="s">
        <v>21</v>
      </c>
      <c r="C370" s="6" t="s">
        <v>826</v>
      </c>
      <c r="D370" s="6" t="s">
        <v>463</v>
      </c>
      <c r="E370" s="58">
        <v>86.8</v>
      </c>
    </row>
    <row r="371" spans="1:5" ht="47.25">
      <c r="A371" s="2" t="s">
        <v>430</v>
      </c>
      <c r="B371" s="6" t="s">
        <v>21</v>
      </c>
      <c r="C371" s="6" t="s">
        <v>63</v>
      </c>
      <c r="D371" s="6"/>
      <c r="E371" s="58">
        <f>E372+E373+E374</f>
        <v>37184.2</v>
      </c>
    </row>
    <row r="372" spans="1:5" ht="63">
      <c r="A372" s="2" t="s">
        <v>461</v>
      </c>
      <c r="B372" s="6" t="s">
        <v>21</v>
      </c>
      <c r="C372" s="6" t="s">
        <v>63</v>
      </c>
      <c r="D372" s="6" t="s">
        <v>462</v>
      </c>
      <c r="E372" s="58">
        <v>29911</v>
      </c>
    </row>
    <row r="373" spans="1:5" ht="31.5">
      <c r="A373" s="2" t="s">
        <v>487</v>
      </c>
      <c r="B373" s="6" t="s">
        <v>21</v>
      </c>
      <c r="C373" s="6" t="s">
        <v>63</v>
      </c>
      <c r="D373" s="6" t="s">
        <v>463</v>
      </c>
      <c r="E373" s="58">
        <v>7090.2</v>
      </c>
    </row>
    <row r="374" spans="1:5" ht="15.75">
      <c r="A374" s="2" t="s">
        <v>464</v>
      </c>
      <c r="B374" s="6" t="s">
        <v>21</v>
      </c>
      <c r="C374" s="6" t="s">
        <v>63</v>
      </c>
      <c r="D374" s="6" t="s">
        <v>465</v>
      </c>
      <c r="E374" s="58">
        <v>183</v>
      </c>
    </row>
    <row r="375" spans="1:5" ht="15.75">
      <c r="A375" s="27" t="s">
        <v>165</v>
      </c>
      <c r="B375" s="4" t="s">
        <v>394</v>
      </c>
      <c r="C375" s="4"/>
      <c r="D375" s="4"/>
      <c r="E375" s="59">
        <f>E376</f>
        <v>99344</v>
      </c>
    </row>
    <row r="376" spans="1:5" ht="15.75">
      <c r="A376" s="2" t="s">
        <v>22</v>
      </c>
      <c r="B376" s="6" t="s">
        <v>395</v>
      </c>
      <c r="C376" s="6"/>
      <c r="D376" s="6"/>
      <c r="E376" s="58">
        <f>E377+E401</f>
        <v>99344</v>
      </c>
    </row>
    <row r="377" spans="1:5" ht="31.5">
      <c r="A377" s="2" t="s">
        <v>2</v>
      </c>
      <c r="B377" s="6" t="s">
        <v>395</v>
      </c>
      <c r="C377" s="6" t="s">
        <v>211</v>
      </c>
      <c r="D377" s="6"/>
      <c r="E377" s="58">
        <f>E378+E398</f>
        <v>99094</v>
      </c>
    </row>
    <row r="378" spans="1:5" ht="47.25">
      <c r="A378" s="2" t="s">
        <v>213</v>
      </c>
      <c r="B378" s="6" t="s">
        <v>395</v>
      </c>
      <c r="C378" s="6" t="s">
        <v>212</v>
      </c>
      <c r="D378" s="6"/>
      <c r="E378" s="58">
        <f>E388+E393+E395+E381+E383+E379+E386+E391</f>
        <v>98192</v>
      </c>
    </row>
    <row r="379" spans="1:5" ht="15.75">
      <c r="A379" s="2" t="s">
        <v>787</v>
      </c>
      <c r="B379" s="6" t="s">
        <v>395</v>
      </c>
      <c r="C379" s="6" t="s">
        <v>788</v>
      </c>
      <c r="D379" s="6"/>
      <c r="E379" s="58">
        <f>E380</f>
        <v>150</v>
      </c>
    </row>
    <row r="380" spans="1:5" ht="31.5">
      <c r="A380" s="2" t="s">
        <v>469</v>
      </c>
      <c r="B380" s="6" t="s">
        <v>395</v>
      </c>
      <c r="C380" s="6" t="s">
        <v>788</v>
      </c>
      <c r="D380" s="6" t="s">
        <v>470</v>
      </c>
      <c r="E380" s="58">
        <v>150</v>
      </c>
    </row>
    <row r="381" spans="1:5" ht="47.25">
      <c r="A381" s="2" t="s">
        <v>614</v>
      </c>
      <c r="B381" s="6" t="s">
        <v>395</v>
      </c>
      <c r="C381" s="6" t="s">
        <v>519</v>
      </c>
      <c r="D381" s="6"/>
      <c r="E381" s="58">
        <f>E382</f>
        <v>1838</v>
      </c>
    </row>
    <row r="382" spans="1:5" ht="31.5">
      <c r="A382" s="2" t="s">
        <v>469</v>
      </c>
      <c r="B382" s="6" t="s">
        <v>395</v>
      </c>
      <c r="C382" s="6" t="s">
        <v>519</v>
      </c>
      <c r="D382" s="6" t="s">
        <v>470</v>
      </c>
      <c r="E382" s="58">
        <v>1838</v>
      </c>
    </row>
    <row r="383" spans="1:5" ht="78.75">
      <c r="A383" s="2" t="s">
        <v>544</v>
      </c>
      <c r="B383" s="6" t="s">
        <v>395</v>
      </c>
      <c r="C383" s="6" t="s">
        <v>43</v>
      </c>
      <c r="D383" s="6"/>
      <c r="E383" s="58">
        <f>E385+E384</f>
        <v>37917</v>
      </c>
    </row>
    <row r="384" spans="1:5" ht="15.75">
      <c r="A384" s="2" t="s">
        <v>372</v>
      </c>
      <c r="B384" s="6" t="s">
        <v>395</v>
      </c>
      <c r="C384" s="6" t="s">
        <v>43</v>
      </c>
      <c r="D384" s="6" t="s">
        <v>472</v>
      </c>
      <c r="E384" s="58">
        <v>9763.2</v>
      </c>
    </row>
    <row r="385" spans="1:5" ht="31.5">
      <c r="A385" s="2" t="s">
        <v>469</v>
      </c>
      <c r="B385" s="6" t="s">
        <v>395</v>
      </c>
      <c r="C385" s="6" t="s">
        <v>43</v>
      </c>
      <c r="D385" s="6" t="s">
        <v>470</v>
      </c>
      <c r="E385" s="58">
        <v>28153.8</v>
      </c>
    </row>
    <row r="386" spans="1:5" ht="31.5">
      <c r="A386" s="2" t="s">
        <v>782</v>
      </c>
      <c r="B386" s="6" t="s">
        <v>395</v>
      </c>
      <c r="C386" s="6" t="s">
        <v>789</v>
      </c>
      <c r="D386" s="6"/>
      <c r="E386" s="58">
        <f>E387</f>
        <v>193.9</v>
      </c>
    </row>
    <row r="387" spans="1:5" ht="31.5">
      <c r="A387" s="2" t="s">
        <v>469</v>
      </c>
      <c r="B387" s="6" t="s">
        <v>395</v>
      </c>
      <c r="C387" s="6" t="s">
        <v>789</v>
      </c>
      <c r="D387" s="6" t="s">
        <v>470</v>
      </c>
      <c r="E387" s="58">
        <v>193.9</v>
      </c>
    </row>
    <row r="388" spans="1:5" ht="15.75">
      <c r="A388" s="2" t="s">
        <v>484</v>
      </c>
      <c r="B388" s="6" t="s">
        <v>395</v>
      </c>
      <c r="C388" s="6" t="s">
        <v>214</v>
      </c>
      <c r="D388" s="6"/>
      <c r="E388" s="58">
        <f>E390+E389</f>
        <v>36622.1</v>
      </c>
    </row>
    <row r="389" spans="1:5" ht="15.75">
      <c r="A389" s="2" t="s">
        <v>372</v>
      </c>
      <c r="B389" s="6" t="s">
        <v>395</v>
      </c>
      <c r="C389" s="6" t="s">
        <v>214</v>
      </c>
      <c r="D389" s="6" t="s">
        <v>472</v>
      </c>
      <c r="E389" s="58">
        <v>3100</v>
      </c>
    </row>
    <row r="390" spans="1:5" ht="31.5">
      <c r="A390" s="2" t="s">
        <v>469</v>
      </c>
      <c r="B390" s="6" t="s">
        <v>395</v>
      </c>
      <c r="C390" s="6" t="s">
        <v>214</v>
      </c>
      <c r="D390" s="6" t="s">
        <v>470</v>
      </c>
      <c r="E390" s="58">
        <v>33522.1</v>
      </c>
    </row>
    <row r="391" spans="1:5" ht="15.75">
      <c r="A391" s="2" t="s">
        <v>827</v>
      </c>
      <c r="B391" s="6" t="s">
        <v>395</v>
      </c>
      <c r="C391" s="6" t="s">
        <v>828</v>
      </c>
      <c r="D391" s="6"/>
      <c r="E391" s="58">
        <f>E392</f>
        <v>765</v>
      </c>
    </row>
    <row r="392" spans="1:5" ht="15.75">
      <c r="A392" s="2" t="s">
        <v>372</v>
      </c>
      <c r="B392" s="6" t="s">
        <v>395</v>
      </c>
      <c r="C392" s="6" t="s">
        <v>828</v>
      </c>
      <c r="D392" s="6" t="s">
        <v>472</v>
      </c>
      <c r="E392" s="58">
        <v>765</v>
      </c>
    </row>
    <row r="393" spans="1:5" ht="15.75">
      <c r="A393" s="2" t="s">
        <v>403</v>
      </c>
      <c r="B393" s="6" t="s">
        <v>395</v>
      </c>
      <c r="C393" s="6" t="s">
        <v>215</v>
      </c>
      <c r="D393" s="6"/>
      <c r="E393" s="58">
        <f>E394</f>
        <v>20356</v>
      </c>
    </row>
    <row r="394" spans="1:5" ht="31.5">
      <c r="A394" s="2" t="s">
        <v>469</v>
      </c>
      <c r="B394" s="6" t="s">
        <v>395</v>
      </c>
      <c r="C394" s="6" t="s">
        <v>215</v>
      </c>
      <c r="D394" s="6" t="s">
        <v>470</v>
      </c>
      <c r="E394" s="58">
        <v>20356</v>
      </c>
    </row>
    <row r="395" spans="1:5" s="29" customFormat="1" ht="15.75">
      <c r="A395" s="2" t="s">
        <v>485</v>
      </c>
      <c r="B395" s="6" t="s">
        <v>395</v>
      </c>
      <c r="C395" s="6" t="s">
        <v>216</v>
      </c>
      <c r="D395" s="6"/>
      <c r="E395" s="58">
        <f>E396+E397</f>
        <v>350</v>
      </c>
    </row>
    <row r="396" spans="1:5" s="29" customFormat="1" ht="33" customHeight="1">
      <c r="A396" s="2" t="s">
        <v>487</v>
      </c>
      <c r="B396" s="6" t="s">
        <v>395</v>
      </c>
      <c r="C396" s="6" t="s">
        <v>216</v>
      </c>
      <c r="D396" s="6" t="s">
        <v>463</v>
      </c>
      <c r="E396" s="58">
        <v>330</v>
      </c>
    </row>
    <row r="397" spans="1:5" s="29" customFormat="1" ht="18" customHeight="1">
      <c r="A397" s="2" t="s">
        <v>474</v>
      </c>
      <c r="B397" s="6" t="s">
        <v>395</v>
      </c>
      <c r="C397" s="6" t="s">
        <v>216</v>
      </c>
      <c r="D397" s="6" t="s">
        <v>473</v>
      </c>
      <c r="E397" s="58">
        <v>20</v>
      </c>
    </row>
    <row r="398" spans="1:5" s="29" customFormat="1" ht="64.5" customHeight="1">
      <c r="A398" s="2" t="s">
        <v>71</v>
      </c>
      <c r="B398" s="6" t="s">
        <v>395</v>
      </c>
      <c r="C398" s="6" t="s">
        <v>655</v>
      </c>
      <c r="D398" s="6"/>
      <c r="E398" s="58">
        <f>E399</f>
        <v>902</v>
      </c>
    </row>
    <row r="399" spans="1:5" s="29" customFormat="1" ht="36" customHeight="1">
      <c r="A399" s="2" t="s">
        <v>522</v>
      </c>
      <c r="B399" s="6" t="s">
        <v>395</v>
      </c>
      <c r="C399" s="6" t="s">
        <v>656</v>
      </c>
      <c r="D399" s="6"/>
      <c r="E399" s="58">
        <f>E400</f>
        <v>902</v>
      </c>
    </row>
    <row r="400" spans="1:5" s="29" customFormat="1" ht="31.5">
      <c r="A400" s="5" t="s">
        <v>469</v>
      </c>
      <c r="B400" s="6" t="s">
        <v>395</v>
      </c>
      <c r="C400" s="6" t="s">
        <v>656</v>
      </c>
      <c r="D400" s="6" t="s">
        <v>470</v>
      </c>
      <c r="E400" s="58">
        <v>902</v>
      </c>
    </row>
    <row r="401" spans="1:5" s="29" customFormat="1" ht="47.25">
      <c r="A401" s="2" t="s">
        <v>679</v>
      </c>
      <c r="B401" s="6" t="s">
        <v>395</v>
      </c>
      <c r="C401" s="6" t="s">
        <v>668</v>
      </c>
      <c r="D401" s="6"/>
      <c r="E401" s="58">
        <f>E406+E402</f>
        <v>250</v>
      </c>
    </row>
    <row r="402" spans="1:5" s="29" customFormat="1" ht="47.25">
      <c r="A402" s="2" t="s">
        <v>674</v>
      </c>
      <c r="B402" s="6" t="s">
        <v>395</v>
      </c>
      <c r="C402" s="6" t="s">
        <v>675</v>
      </c>
      <c r="D402" s="6"/>
      <c r="E402" s="58">
        <f>E403</f>
        <v>50</v>
      </c>
    </row>
    <row r="403" spans="1:5" s="29" customFormat="1" ht="31.5">
      <c r="A403" s="2" t="s">
        <v>676</v>
      </c>
      <c r="B403" s="6" t="s">
        <v>395</v>
      </c>
      <c r="C403" s="6" t="s">
        <v>677</v>
      </c>
      <c r="D403" s="6"/>
      <c r="E403" s="58">
        <f>E404</f>
        <v>50</v>
      </c>
    </row>
    <row r="404" spans="1:5" s="29" customFormat="1" ht="15.75">
      <c r="A404" s="2" t="s">
        <v>485</v>
      </c>
      <c r="B404" s="6" t="s">
        <v>395</v>
      </c>
      <c r="C404" s="6" t="s">
        <v>678</v>
      </c>
      <c r="D404" s="6"/>
      <c r="E404" s="58">
        <f>E405</f>
        <v>50</v>
      </c>
    </row>
    <row r="405" spans="1:5" s="29" customFormat="1" ht="31.5">
      <c r="A405" s="2" t="s">
        <v>487</v>
      </c>
      <c r="B405" s="6" t="s">
        <v>395</v>
      </c>
      <c r="C405" s="6" t="s">
        <v>678</v>
      </c>
      <c r="D405" s="6" t="s">
        <v>463</v>
      </c>
      <c r="E405" s="58">
        <v>50</v>
      </c>
    </row>
    <row r="406" spans="1:5" s="29" customFormat="1" ht="47.25">
      <c r="A406" s="2" t="s">
        <v>669</v>
      </c>
      <c r="B406" s="6" t="s">
        <v>395</v>
      </c>
      <c r="C406" s="6" t="s">
        <v>670</v>
      </c>
      <c r="D406" s="6"/>
      <c r="E406" s="58">
        <f>E407</f>
        <v>200</v>
      </c>
    </row>
    <row r="407" spans="1:5" s="29" customFormat="1" ht="47.25">
      <c r="A407" s="2" t="s">
        <v>671</v>
      </c>
      <c r="B407" s="6" t="s">
        <v>395</v>
      </c>
      <c r="C407" s="6" t="s">
        <v>672</v>
      </c>
      <c r="D407" s="6"/>
      <c r="E407" s="58">
        <f>E408</f>
        <v>200</v>
      </c>
    </row>
    <row r="408" spans="1:5" s="15" customFormat="1" ht="15.75">
      <c r="A408" s="2" t="s">
        <v>485</v>
      </c>
      <c r="B408" s="6" t="s">
        <v>395</v>
      </c>
      <c r="C408" s="6" t="s">
        <v>673</v>
      </c>
      <c r="D408" s="6"/>
      <c r="E408" s="58">
        <f>E409</f>
        <v>200</v>
      </c>
    </row>
    <row r="409" spans="1:5" s="15" customFormat="1" ht="31.5">
      <c r="A409" s="2" t="s">
        <v>487</v>
      </c>
      <c r="B409" s="6" t="s">
        <v>395</v>
      </c>
      <c r="C409" s="6" t="s">
        <v>673</v>
      </c>
      <c r="D409" s="6" t="s">
        <v>463</v>
      </c>
      <c r="E409" s="58">
        <v>200</v>
      </c>
    </row>
    <row r="410" spans="1:5" s="15" customFormat="1" ht="15.75">
      <c r="A410" s="27" t="s">
        <v>399</v>
      </c>
      <c r="B410" s="4" t="s">
        <v>24</v>
      </c>
      <c r="C410" s="4"/>
      <c r="D410" s="4"/>
      <c r="E410" s="59">
        <f>E416+E425+E411</f>
        <v>109188.5</v>
      </c>
    </row>
    <row r="411" spans="1:5" s="15" customFormat="1" ht="15.75">
      <c r="A411" s="2" t="s">
        <v>125</v>
      </c>
      <c r="B411" s="6" t="s">
        <v>124</v>
      </c>
      <c r="C411" s="16"/>
      <c r="D411" s="16"/>
      <c r="E411" s="58">
        <f>E412</f>
        <v>578.5</v>
      </c>
    </row>
    <row r="412" spans="1:5" s="15" customFormat="1" ht="31.5">
      <c r="A412" s="2" t="s">
        <v>109</v>
      </c>
      <c r="B412" s="6" t="s">
        <v>124</v>
      </c>
      <c r="C412" s="6" t="s">
        <v>224</v>
      </c>
      <c r="D412" s="16"/>
      <c r="E412" s="58">
        <f>E413</f>
        <v>578.5</v>
      </c>
    </row>
    <row r="413" spans="1:5" s="15" customFormat="1" ht="31.5">
      <c r="A413" s="2" t="s">
        <v>651</v>
      </c>
      <c r="B413" s="6" t="s">
        <v>124</v>
      </c>
      <c r="C413" s="6" t="s">
        <v>608</v>
      </c>
      <c r="D413" s="6"/>
      <c r="E413" s="58">
        <f>E414</f>
        <v>578.5</v>
      </c>
    </row>
    <row r="414" spans="1:5" ht="16.5" customHeight="1">
      <c r="A414" s="2" t="s">
        <v>113</v>
      </c>
      <c r="B414" s="6" t="s">
        <v>124</v>
      </c>
      <c r="C414" s="6" t="s">
        <v>652</v>
      </c>
      <c r="D414" s="6"/>
      <c r="E414" s="58">
        <f>E415</f>
        <v>578.5</v>
      </c>
    </row>
    <row r="415" spans="1:5" ht="16.5" customHeight="1">
      <c r="A415" s="2" t="s">
        <v>474</v>
      </c>
      <c r="B415" s="6" t="s">
        <v>124</v>
      </c>
      <c r="C415" s="6" t="s">
        <v>652</v>
      </c>
      <c r="D415" s="6" t="s">
        <v>473</v>
      </c>
      <c r="E415" s="58">
        <v>578.5</v>
      </c>
    </row>
    <row r="416" spans="1:5" ht="20.25" customHeight="1">
      <c r="A416" s="2" t="s">
        <v>25</v>
      </c>
      <c r="B416" s="6" t="s">
        <v>26</v>
      </c>
      <c r="C416" s="6"/>
      <c r="D416" s="6"/>
      <c r="E416" s="58">
        <f>E417</f>
        <v>9536.099999999999</v>
      </c>
    </row>
    <row r="417" spans="1:5" ht="63">
      <c r="A417" s="2" t="s">
        <v>236</v>
      </c>
      <c r="B417" s="6" t="s">
        <v>26</v>
      </c>
      <c r="C417" s="6" t="s">
        <v>237</v>
      </c>
      <c r="D417" s="6"/>
      <c r="E417" s="58">
        <f>E418</f>
        <v>9536.099999999999</v>
      </c>
    </row>
    <row r="418" spans="1:5" ht="47.25">
      <c r="A418" s="2" t="s">
        <v>244</v>
      </c>
      <c r="B418" s="6" t="s">
        <v>26</v>
      </c>
      <c r="C418" s="6" t="s">
        <v>245</v>
      </c>
      <c r="D418" s="6"/>
      <c r="E418" s="58">
        <f>E421+E419+E423</f>
        <v>9536.099999999999</v>
      </c>
    </row>
    <row r="419" spans="1:5" ht="31.5">
      <c r="A419" s="2" t="s">
        <v>515</v>
      </c>
      <c r="B419" s="6" t="s">
        <v>26</v>
      </c>
      <c r="C419" s="6" t="s">
        <v>611</v>
      </c>
      <c r="D419" s="6"/>
      <c r="E419" s="58">
        <f>E420</f>
        <v>6125.4</v>
      </c>
    </row>
    <row r="420" spans="1:5" ht="15.75">
      <c r="A420" s="2" t="s">
        <v>474</v>
      </c>
      <c r="B420" s="6" t="s">
        <v>26</v>
      </c>
      <c r="C420" s="6" t="s">
        <v>611</v>
      </c>
      <c r="D420" s="6" t="s">
        <v>473</v>
      </c>
      <c r="E420" s="58">
        <v>6125.4</v>
      </c>
    </row>
    <row r="421" spans="1:5" s="29" customFormat="1" ht="31.5">
      <c r="A421" s="2" t="s">
        <v>511</v>
      </c>
      <c r="B421" s="6" t="s">
        <v>26</v>
      </c>
      <c r="C421" s="6" t="s">
        <v>525</v>
      </c>
      <c r="D421" s="6"/>
      <c r="E421" s="58">
        <f>E422</f>
        <v>2185.7</v>
      </c>
    </row>
    <row r="422" spans="1:5" s="29" customFormat="1" ht="20.25" customHeight="1">
      <c r="A422" s="2" t="s">
        <v>474</v>
      </c>
      <c r="B422" s="6" t="s">
        <v>26</v>
      </c>
      <c r="C422" s="6" t="s">
        <v>525</v>
      </c>
      <c r="D422" s="6" t="s">
        <v>473</v>
      </c>
      <c r="E422" s="58">
        <v>2185.7</v>
      </c>
    </row>
    <row r="423" spans="1:5" ht="78.75">
      <c r="A423" s="2" t="s">
        <v>605</v>
      </c>
      <c r="B423" s="6" t="s">
        <v>26</v>
      </c>
      <c r="C423" s="6" t="s">
        <v>606</v>
      </c>
      <c r="D423" s="6"/>
      <c r="E423" s="58">
        <f>E424</f>
        <v>1225</v>
      </c>
    </row>
    <row r="424" spans="1:5" ht="31.5">
      <c r="A424" s="2" t="s">
        <v>164</v>
      </c>
      <c r="B424" s="6" t="s">
        <v>26</v>
      </c>
      <c r="C424" s="6" t="s">
        <v>606</v>
      </c>
      <c r="D424" s="6" t="s">
        <v>476</v>
      </c>
      <c r="E424" s="58">
        <v>1225</v>
      </c>
    </row>
    <row r="425" spans="1:5" ht="15.75">
      <c r="A425" s="2" t="s">
        <v>429</v>
      </c>
      <c r="B425" s="6" t="s">
        <v>27</v>
      </c>
      <c r="C425" s="6"/>
      <c r="D425" s="12"/>
      <c r="E425" s="58">
        <f>E426+E446</f>
        <v>99073.90000000001</v>
      </c>
    </row>
    <row r="426" spans="1:5" ht="31.5">
      <c r="A426" s="2" t="s">
        <v>101</v>
      </c>
      <c r="B426" s="6" t="s">
        <v>27</v>
      </c>
      <c r="C426" s="6" t="s">
        <v>69</v>
      </c>
      <c r="D426" s="12"/>
      <c r="E426" s="58">
        <f>E430+E441+E427</f>
        <v>77248.40000000001</v>
      </c>
    </row>
    <row r="427" spans="1:5" ht="31.5">
      <c r="A427" s="2" t="s">
        <v>307</v>
      </c>
      <c r="B427" s="6" t="s">
        <v>27</v>
      </c>
      <c r="C427" s="6" t="s">
        <v>186</v>
      </c>
      <c r="D427" s="12"/>
      <c r="E427" s="58">
        <f>E428</f>
        <v>3201.2</v>
      </c>
    </row>
    <row r="428" spans="1:5" ht="63">
      <c r="A428" s="2" t="s">
        <v>615</v>
      </c>
      <c r="B428" s="6" t="s">
        <v>27</v>
      </c>
      <c r="C428" s="6" t="s">
        <v>61</v>
      </c>
      <c r="D428" s="6"/>
      <c r="E428" s="58">
        <f>E429</f>
        <v>3201.2</v>
      </c>
    </row>
    <row r="429" spans="1:5" ht="15.75">
      <c r="A429" s="2" t="s">
        <v>474</v>
      </c>
      <c r="B429" s="6" t="s">
        <v>27</v>
      </c>
      <c r="C429" s="6" t="s">
        <v>61</v>
      </c>
      <c r="D429" s="6" t="s">
        <v>473</v>
      </c>
      <c r="E429" s="58">
        <v>3201.2</v>
      </c>
    </row>
    <row r="430" spans="1:5" ht="47.25">
      <c r="A430" s="2" t="s">
        <v>185</v>
      </c>
      <c r="B430" s="6" t="s">
        <v>27</v>
      </c>
      <c r="C430" s="6" t="s">
        <v>191</v>
      </c>
      <c r="D430" s="6"/>
      <c r="E430" s="58">
        <f>E431+E433+E435+E437+E439</f>
        <v>30926.800000000003</v>
      </c>
    </row>
    <row r="431" spans="1:5" ht="83.25" customHeight="1">
      <c r="A431" s="2" t="s">
        <v>272</v>
      </c>
      <c r="B431" s="6" t="s">
        <v>27</v>
      </c>
      <c r="C431" s="6" t="s">
        <v>64</v>
      </c>
      <c r="D431" s="12"/>
      <c r="E431" s="58">
        <f>E432</f>
        <v>17501.9</v>
      </c>
    </row>
    <row r="432" spans="1:5" ht="31.5">
      <c r="A432" s="2" t="s">
        <v>469</v>
      </c>
      <c r="B432" s="6" t="s">
        <v>27</v>
      </c>
      <c r="C432" s="6" t="s">
        <v>64</v>
      </c>
      <c r="D432" s="6" t="s">
        <v>470</v>
      </c>
      <c r="E432" s="58">
        <v>17501.9</v>
      </c>
    </row>
    <row r="433" spans="1:5" ht="128.25" customHeight="1">
      <c r="A433" s="2" t="s">
        <v>644</v>
      </c>
      <c r="B433" s="6" t="s">
        <v>27</v>
      </c>
      <c r="C433" s="6" t="s">
        <v>67</v>
      </c>
      <c r="D433" s="6"/>
      <c r="E433" s="58">
        <f>E434</f>
        <v>280.8</v>
      </c>
    </row>
    <row r="434" spans="1:5" ht="15.75">
      <c r="A434" s="2" t="s">
        <v>474</v>
      </c>
      <c r="B434" s="6" t="s">
        <v>27</v>
      </c>
      <c r="C434" s="6" t="s">
        <v>67</v>
      </c>
      <c r="D434" s="6" t="s">
        <v>473</v>
      </c>
      <c r="E434" s="58">
        <v>280.8</v>
      </c>
    </row>
    <row r="435" spans="1:5" ht="47.25">
      <c r="A435" s="2" t="s">
        <v>509</v>
      </c>
      <c r="B435" s="6" t="s">
        <v>27</v>
      </c>
      <c r="C435" s="6" t="s">
        <v>65</v>
      </c>
      <c r="D435" s="6"/>
      <c r="E435" s="58">
        <f>E436</f>
        <v>9372.7</v>
      </c>
    </row>
    <row r="436" spans="1:5" ht="31.5">
      <c r="A436" s="2" t="s">
        <v>469</v>
      </c>
      <c r="B436" s="6" t="s">
        <v>27</v>
      </c>
      <c r="C436" s="6" t="s">
        <v>65</v>
      </c>
      <c r="D436" s="6" t="s">
        <v>470</v>
      </c>
      <c r="E436" s="58">
        <v>9372.7</v>
      </c>
    </row>
    <row r="437" spans="1:5" s="29" customFormat="1" ht="78.75">
      <c r="A437" s="2" t="s">
        <v>510</v>
      </c>
      <c r="B437" s="6" t="s">
        <v>27</v>
      </c>
      <c r="C437" s="6" t="s">
        <v>66</v>
      </c>
      <c r="D437" s="6"/>
      <c r="E437" s="58">
        <f>E438</f>
        <v>3210.7</v>
      </c>
    </row>
    <row r="438" spans="1:5" s="29" customFormat="1" ht="31.5">
      <c r="A438" s="2" t="s">
        <v>469</v>
      </c>
      <c r="B438" s="6" t="s">
        <v>27</v>
      </c>
      <c r="C438" s="6" t="s">
        <v>66</v>
      </c>
      <c r="D438" s="6" t="s">
        <v>473</v>
      </c>
      <c r="E438" s="58">
        <v>3210.7</v>
      </c>
    </row>
    <row r="439" spans="1:5" ht="63">
      <c r="A439" s="2" t="s">
        <v>604</v>
      </c>
      <c r="B439" s="6" t="s">
        <v>27</v>
      </c>
      <c r="C439" s="6" t="s">
        <v>603</v>
      </c>
      <c r="D439" s="6"/>
      <c r="E439" s="58">
        <f>E440</f>
        <v>560.7</v>
      </c>
    </row>
    <row r="440" spans="1:5" ht="31.5">
      <c r="A440" s="2" t="s">
        <v>469</v>
      </c>
      <c r="B440" s="6" t="s">
        <v>27</v>
      </c>
      <c r="C440" s="6" t="s">
        <v>603</v>
      </c>
      <c r="D440" s="6" t="s">
        <v>470</v>
      </c>
      <c r="E440" s="58">
        <v>560.7</v>
      </c>
    </row>
    <row r="441" spans="1:5" ht="47.25">
      <c r="A441" s="2" t="s">
        <v>187</v>
      </c>
      <c r="B441" s="6" t="s">
        <v>27</v>
      </c>
      <c r="C441" s="6" t="s">
        <v>193</v>
      </c>
      <c r="D441" s="6"/>
      <c r="E441" s="58">
        <f>E442+E444</f>
        <v>43120.4</v>
      </c>
    </row>
    <row r="442" spans="1:5" ht="35.25" customHeight="1">
      <c r="A442" s="2" t="s">
        <v>83</v>
      </c>
      <c r="B442" s="6" t="s">
        <v>27</v>
      </c>
      <c r="C442" s="6" t="s">
        <v>68</v>
      </c>
      <c r="D442" s="6"/>
      <c r="E442" s="58">
        <f>E443</f>
        <v>1201.5</v>
      </c>
    </row>
    <row r="443" spans="1:5" ht="15.75">
      <c r="A443" s="2" t="s">
        <v>474</v>
      </c>
      <c r="B443" s="6" t="s">
        <v>27</v>
      </c>
      <c r="C443" s="6" t="s">
        <v>68</v>
      </c>
      <c r="D443" s="6" t="s">
        <v>473</v>
      </c>
      <c r="E443" s="58">
        <v>1201.5</v>
      </c>
    </row>
    <row r="444" spans="1:5" ht="157.5" customHeight="1">
      <c r="A444" s="2" t="s">
        <v>5</v>
      </c>
      <c r="B444" s="6" t="s">
        <v>27</v>
      </c>
      <c r="C444" s="6" t="s">
        <v>337</v>
      </c>
      <c r="D444" s="12"/>
      <c r="E444" s="58">
        <f>E445</f>
        <v>41918.9</v>
      </c>
    </row>
    <row r="445" spans="1:5" ht="15.75">
      <c r="A445" s="2" t="s">
        <v>474</v>
      </c>
      <c r="B445" s="6" t="s">
        <v>27</v>
      </c>
      <c r="C445" s="6" t="s">
        <v>337</v>
      </c>
      <c r="D445" s="6" t="s">
        <v>473</v>
      </c>
      <c r="E445" s="58">
        <v>41918.9</v>
      </c>
    </row>
    <row r="446" spans="1:5" ht="21" customHeight="1">
      <c r="A446" s="2" t="s">
        <v>236</v>
      </c>
      <c r="B446" s="6" t="s">
        <v>27</v>
      </c>
      <c r="C446" s="6" t="s">
        <v>237</v>
      </c>
      <c r="D446" s="6"/>
      <c r="E446" s="58">
        <f>E447</f>
        <v>21825.5</v>
      </c>
    </row>
    <row r="447" spans="1:5" ht="50.25" customHeight="1">
      <c r="A447" s="2" t="s">
        <v>244</v>
      </c>
      <c r="B447" s="6" t="s">
        <v>27</v>
      </c>
      <c r="C447" s="6" t="s">
        <v>245</v>
      </c>
      <c r="D447" s="6"/>
      <c r="E447" s="58">
        <f>E452+E454+E450+E448</f>
        <v>21825.5</v>
      </c>
    </row>
    <row r="448" spans="1:5" ht="15.75">
      <c r="A448" s="2" t="s">
        <v>524</v>
      </c>
      <c r="B448" s="6" t="s">
        <v>27</v>
      </c>
      <c r="C448" s="6" t="s">
        <v>523</v>
      </c>
      <c r="D448" s="6"/>
      <c r="E448" s="58">
        <f>E449</f>
        <v>6732.5</v>
      </c>
    </row>
    <row r="449" spans="1:5" ht="19.5" customHeight="1">
      <c r="A449" s="2" t="s">
        <v>474</v>
      </c>
      <c r="B449" s="6" t="s">
        <v>27</v>
      </c>
      <c r="C449" s="6" t="s">
        <v>523</v>
      </c>
      <c r="D449" s="6" t="s">
        <v>473</v>
      </c>
      <c r="E449" s="58">
        <v>6732.5</v>
      </c>
    </row>
    <row r="450" spans="1:5" ht="63">
      <c r="A450" s="2" t="s">
        <v>617</v>
      </c>
      <c r="B450" s="6" t="s">
        <v>27</v>
      </c>
      <c r="C450" s="6" t="s">
        <v>73</v>
      </c>
      <c r="D450" s="6"/>
      <c r="E450" s="58">
        <f>E451</f>
        <v>3538.7</v>
      </c>
    </row>
    <row r="451" spans="1:5" ht="31.5">
      <c r="A451" s="2" t="s">
        <v>164</v>
      </c>
      <c r="B451" s="6" t="s">
        <v>27</v>
      </c>
      <c r="C451" s="6" t="s">
        <v>73</v>
      </c>
      <c r="D451" s="6" t="s">
        <v>476</v>
      </c>
      <c r="E451" s="58">
        <v>3538.7</v>
      </c>
    </row>
    <row r="452" spans="1:5" ht="78.75">
      <c r="A452" s="2" t="s">
        <v>415</v>
      </c>
      <c r="B452" s="6" t="s">
        <v>27</v>
      </c>
      <c r="C452" s="6" t="s">
        <v>246</v>
      </c>
      <c r="D452" s="6"/>
      <c r="E452" s="58">
        <f>E453</f>
        <v>250</v>
      </c>
    </row>
    <row r="453" spans="1:5" ht="17.25" customHeight="1">
      <c r="A453" s="2" t="s">
        <v>474</v>
      </c>
      <c r="B453" s="6" t="s">
        <v>27</v>
      </c>
      <c r="C453" s="6" t="s">
        <v>246</v>
      </c>
      <c r="D453" s="6" t="s">
        <v>473</v>
      </c>
      <c r="E453" s="58">
        <v>250</v>
      </c>
    </row>
    <row r="454" spans="1:5" s="15" customFormat="1" ht="67.5" customHeight="1">
      <c r="A454" s="2" t="s">
        <v>414</v>
      </c>
      <c r="B454" s="6" t="s">
        <v>27</v>
      </c>
      <c r="C454" s="6" t="s">
        <v>84</v>
      </c>
      <c r="D454" s="6"/>
      <c r="E454" s="58">
        <f>E455</f>
        <v>11304.3</v>
      </c>
    </row>
    <row r="455" spans="1:5" ht="31.5">
      <c r="A455" s="2" t="s">
        <v>164</v>
      </c>
      <c r="B455" s="6" t="s">
        <v>27</v>
      </c>
      <c r="C455" s="6" t="s">
        <v>84</v>
      </c>
      <c r="D455" s="6" t="s">
        <v>476</v>
      </c>
      <c r="E455" s="58">
        <v>11304.3</v>
      </c>
    </row>
    <row r="456" spans="1:5" ht="15.75">
      <c r="A456" s="27" t="s">
        <v>114</v>
      </c>
      <c r="B456" s="4" t="s">
        <v>28</v>
      </c>
      <c r="C456" s="4"/>
      <c r="D456" s="4"/>
      <c r="E456" s="59">
        <f>E457+E474</f>
        <v>55832.299999999996</v>
      </c>
    </row>
    <row r="457" spans="1:5" ht="15.75">
      <c r="A457" s="2" t="s">
        <v>116</v>
      </c>
      <c r="B457" s="6" t="s">
        <v>115</v>
      </c>
      <c r="C457" s="6"/>
      <c r="D457" s="6"/>
      <c r="E457" s="58">
        <f>E458+E470</f>
        <v>55487.2</v>
      </c>
    </row>
    <row r="458" spans="1:5" ht="33.75" customHeight="1">
      <c r="A458" s="2" t="s">
        <v>199</v>
      </c>
      <c r="B458" s="6" t="s">
        <v>115</v>
      </c>
      <c r="C458" s="6" t="s">
        <v>200</v>
      </c>
      <c r="D458" s="6"/>
      <c r="E458" s="58">
        <f>E459+E464+E467</f>
        <v>48587.2</v>
      </c>
    </row>
    <row r="459" spans="1:5" ht="31.5">
      <c r="A459" s="2" t="s">
        <v>204</v>
      </c>
      <c r="B459" s="6" t="s">
        <v>115</v>
      </c>
      <c r="C459" s="6" t="s">
        <v>205</v>
      </c>
      <c r="D459" s="6"/>
      <c r="E459" s="58">
        <f>E462+E460</f>
        <v>44851</v>
      </c>
    </row>
    <row r="460" spans="1:5" ht="32.25" customHeight="1">
      <c r="A460" s="2" t="s">
        <v>782</v>
      </c>
      <c r="B460" s="6" t="s">
        <v>115</v>
      </c>
      <c r="C460" s="6" t="s">
        <v>829</v>
      </c>
      <c r="D460" s="6"/>
      <c r="E460" s="58">
        <f>E461</f>
        <v>76.7</v>
      </c>
    </row>
    <row r="461" spans="1:5" ht="31.5">
      <c r="A461" s="2" t="s">
        <v>469</v>
      </c>
      <c r="B461" s="6" t="s">
        <v>115</v>
      </c>
      <c r="C461" s="6" t="s">
        <v>829</v>
      </c>
      <c r="D461" s="6" t="s">
        <v>470</v>
      </c>
      <c r="E461" s="58">
        <v>76.7</v>
      </c>
    </row>
    <row r="462" spans="1:5" ht="15.75">
      <c r="A462" s="2" t="s">
        <v>718</v>
      </c>
      <c r="B462" s="6" t="s">
        <v>115</v>
      </c>
      <c r="C462" s="6" t="s">
        <v>717</v>
      </c>
      <c r="D462" s="6"/>
      <c r="E462" s="58">
        <f>E463</f>
        <v>44774.3</v>
      </c>
    </row>
    <row r="463" spans="1:5" ht="31.5">
      <c r="A463" s="2" t="s">
        <v>469</v>
      </c>
      <c r="B463" s="6" t="s">
        <v>115</v>
      </c>
      <c r="C463" s="6" t="s">
        <v>717</v>
      </c>
      <c r="D463" s="6" t="s">
        <v>470</v>
      </c>
      <c r="E463" s="58">
        <v>44774.3</v>
      </c>
    </row>
    <row r="464" spans="1:5" ht="47.25">
      <c r="A464" s="2" t="s">
        <v>6</v>
      </c>
      <c r="B464" s="6" t="s">
        <v>115</v>
      </c>
      <c r="C464" s="6" t="s">
        <v>206</v>
      </c>
      <c r="D464" s="6"/>
      <c r="E464" s="58">
        <f>E465</f>
        <v>2450</v>
      </c>
    </row>
    <row r="465" spans="1:5" ht="15.75">
      <c r="A465" s="2" t="s">
        <v>406</v>
      </c>
      <c r="B465" s="6" t="s">
        <v>115</v>
      </c>
      <c r="C465" s="6" t="s">
        <v>207</v>
      </c>
      <c r="D465" s="6"/>
      <c r="E465" s="58">
        <f>E466</f>
        <v>2450</v>
      </c>
    </row>
    <row r="466" spans="1:5" ht="31.5">
      <c r="A466" s="2" t="s">
        <v>469</v>
      </c>
      <c r="B466" s="6" t="s">
        <v>115</v>
      </c>
      <c r="C466" s="6" t="s">
        <v>207</v>
      </c>
      <c r="D466" s="6" t="s">
        <v>470</v>
      </c>
      <c r="E466" s="58">
        <v>2450</v>
      </c>
    </row>
    <row r="467" spans="1:5" ht="33.75" customHeight="1">
      <c r="A467" s="2" t="s">
        <v>756</v>
      </c>
      <c r="B467" s="6" t="s">
        <v>115</v>
      </c>
      <c r="C467" s="6" t="s">
        <v>757</v>
      </c>
      <c r="D467" s="6"/>
      <c r="E467" s="58">
        <f>E468</f>
        <v>1286.2</v>
      </c>
    </row>
    <row r="468" spans="1:5" ht="47.25">
      <c r="A468" s="2" t="s">
        <v>790</v>
      </c>
      <c r="B468" s="6" t="s">
        <v>115</v>
      </c>
      <c r="C468" s="6" t="s">
        <v>791</v>
      </c>
      <c r="D468" s="6"/>
      <c r="E468" s="58">
        <f>E469</f>
        <v>1286.2</v>
      </c>
    </row>
    <row r="469" spans="1:5" ht="21" customHeight="1">
      <c r="A469" s="2" t="s">
        <v>469</v>
      </c>
      <c r="B469" s="6" t="s">
        <v>115</v>
      </c>
      <c r="C469" s="6" t="s">
        <v>791</v>
      </c>
      <c r="D469" s="6" t="s">
        <v>470</v>
      </c>
      <c r="E469" s="58">
        <v>1286.2</v>
      </c>
    </row>
    <row r="470" spans="1:5" ht="63">
      <c r="A470" s="2" t="s">
        <v>236</v>
      </c>
      <c r="B470" s="6" t="s">
        <v>115</v>
      </c>
      <c r="C470" s="6" t="s">
        <v>237</v>
      </c>
      <c r="D470" s="6"/>
      <c r="E470" s="58">
        <f>E471</f>
        <v>6900</v>
      </c>
    </row>
    <row r="471" spans="1:5" ht="63">
      <c r="A471" s="2" t="s">
        <v>500</v>
      </c>
      <c r="B471" s="6" t="s">
        <v>115</v>
      </c>
      <c r="C471" s="6" t="s">
        <v>239</v>
      </c>
      <c r="D471" s="6"/>
      <c r="E471" s="58">
        <f>E472</f>
        <v>6900</v>
      </c>
    </row>
    <row r="472" spans="1:5" ht="31.5">
      <c r="A472" s="2" t="s">
        <v>326</v>
      </c>
      <c r="B472" s="6" t="s">
        <v>115</v>
      </c>
      <c r="C472" s="6" t="s">
        <v>327</v>
      </c>
      <c r="D472" s="6"/>
      <c r="E472" s="58">
        <f>E473</f>
        <v>6900</v>
      </c>
    </row>
    <row r="473" spans="1:5" ht="34.5" customHeight="1">
      <c r="A473" s="2" t="s">
        <v>164</v>
      </c>
      <c r="B473" s="6" t="s">
        <v>115</v>
      </c>
      <c r="C473" s="6" t="s">
        <v>327</v>
      </c>
      <c r="D473" s="6" t="s">
        <v>476</v>
      </c>
      <c r="E473" s="58">
        <v>6900</v>
      </c>
    </row>
    <row r="474" spans="1:5" ht="15.75">
      <c r="A474" s="2" t="s">
        <v>709</v>
      </c>
      <c r="B474" s="6" t="s">
        <v>708</v>
      </c>
      <c r="C474" s="6"/>
      <c r="D474" s="6"/>
      <c r="E474" s="58">
        <f>E479+E475</f>
        <v>345.09999999999997</v>
      </c>
    </row>
    <row r="475" spans="1:5" s="15" customFormat="1" ht="33" customHeight="1">
      <c r="A475" s="2" t="s">
        <v>101</v>
      </c>
      <c r="B475" s="6" t="s">
        <v>708</v>
      </c>
      <c r="C475" s="6" t="s">
        <v>69</v>
      </c>
      <c r="D475" s="6"/>
      <c r="E475" s="58">
        <f>E476</f>
        <v>331.7</v>
      </c>
    </row>
    <row r="476" spans="1:5" ht="31.5">
      <c r="A476" s="2" t="s">
        <v>182</v>
      </c>
      <c r="B476" s="6" t="s">
        <v>708</v>
      </c>
      <c r="C476" s="6" t="s">
        <v>183</v>
      </c>
      <c r="D476" s="6"/>
      <c r="E476" s="58">
        <f>E477</f>
        <v>331.7</v>
      </c>
    </row>
    <row r="477" spans="1:5" ht="31.5">
      <c r="A477" s="2" t="s">
        <v>711</v>
      </c>
      <c r="B477" s="6" t="s">
        <v>708</v>
      </c>
      <c r="C477" s="6" t="s">
        <v>852</v>
      </c>
      <c r="D477" s="6"/>
      <c r="E477" s="58">
        <f>E478</f>
        <v>331.7</v>
      </c>
    </row>
    <row r="478" spans="1:5" ht="31.5">
      <c r="A478" s="2" t="s">
        <v>469</v>
      </c>
      <c r="B478" s="6" t="s">
        <v>708</v>
      </c>
      <c r="C478" s="6" t="s">
        <v>852</v>
      </c>
      <c r="D478" s="6" t="s">
        <v>470</v>
      </c>
      <c r="E478" s="58">
        <v>331.7</v>
      </c>
    </row>
    <row r="479" spans="1:5" s="15" customFormat="1" ht="33" customHeight="1">
      <c r="A479" s="2" t="s">
        <v>199</v>
      </c>
      <c r="B479" s="6" t="s">
        <v>708</v>
      </c>
      <c r="C479" s="6" t="s">
        <v>200</v>
      </c>
      <c r="D479" s="6"/>
      <c r="E479" s="58">
        <f>E480</f>
        <v>13.4</v>
      </c>
    </row>
    <row r="480" spans="1:5" ht="47.25">
      <c r="A480" s="2" t="s">
        <v>6</v>
      </c>
      <c r="B480" s="6" t="s">
        <v>708</v>
      </c>
      <c r="C480" s="6" t="s">
        <v>206</v>
      </c>
      <c r="D480" s="6"/>
      <c r="E480" s="58">
        <f>E481</f>
        <v>13.4</v>
      </c>
    </row>
    <row r="481" spans="1:5" ht="31.5">
      <c r="A481" s="2" t="s">
        <v>711</v>
      </c>
      <c r="B481" s="6" t="s">
        <v>708</v>
      </c>
      <c r="C481" s="6" t="s">
        <v>710</v>
      </c>
      <c r="D481" s="6"/>
      <c r="E481" s="58">
        <f>E482</f>
        <v>13.4</v>
      </c>
    </row>
    <row r="482" spans="1:5" ht="31.5">
      <c r="A482" s="2" t="s">
        <v>469</v>
      </c>
      <c r="B482" s="6" t="s">
        <v>708</v>
      </c>
      <c r="C482" s="6" t="s">
        <v>710</v>
      </c>
      <c r="D482" s="6" t="s">
        <v>470</v>
      </c>
      <c r="E482" s="58">
        <v>13.4</v>
      </c>
    </row>
    <row r="483" spans="1:5" ht="15.75">
      <c r="A483" s="27" t="s">
        <v>118</v>
      </c>
      <c r="B483" s="4" t="s">
        <v>117</v>
      </c>
      <c r="C483" s="4"/>
      <c r="D483" s="4"/>
      <c r="E483" s="59">
        <f>E484+E489</f>
        <v>4507</v>
      </c>
    </row>
    <row r="484" spans="1:5" ht="15.75">
      <c r="A484" s="2" t="s">
        <v>405</v>
      </c>
      <c r="B484" s="6" t="s">
        <v>119</v>
      </c>
      <c r="C484" s="6"/>
      <c r="D484" s="6"/>
      <c r="E484" s="58">
        <f>E485</f>
        <v>3500</v>
      </c>
    </row>
    <row r="485" spans="1:5" ht="31.5">
      <c r="A485" s="2" t="s">
        <v>2</v>
      </c>
      <c r="B485" s="6" t="s">
        <v>119</v>
      </c>
      <c r="C485" s="6" t="s">
        <v>211</v>
      </c>
      <c r="D485" s="6"/>
      <c r="E485" s="58">
        <f>E486</f>
        <v>3500</v>
      </c>
    </row>
    <row r="486" spans="1:5" ht="31.5">
      <c r="A486" s="2" t="s">
        <v>55</v>
      </c>
      <c r="B486" s="6" t="s">
        <v>119</v>
      </c>
      <c r="C486" s="6" t="s">
        <v>219</v>
      </c>
      <c r="D486" s="6"/>
      <c r="E486" s="58">
        <f>E487</f>
        <v>3500</v>
      </c>
    </row>
    <row r="487" spans="1:5" ht="15.75">
      <c r="A487" s="2" t="s">
        <v>467</v>
      </c>
      <c r="B487" s="6" t="s">
        <v>119</v>
      </c>
      <c r="C487" s="6" t="s">
        <v>220</v>
      </c>
      <c r="D487" s="6"/>
      <c r="E487" s="58">
        <f>E488</f>
        <v>3500</v>
      </c>
    </row>
    <row r="488" spans="1:5" ht="31.5">
      <c r="A488" s="2" t="s">
        <v>487</v>
      </c>
      <c r="B488" s="6" t="s">
        <v>119</v>
      </c>
      <c r="C488" s="6" t="s">
        <v>220</v>
      </c>
      <c r="D488" s="6" t="s">
        <v>463</v>
      </c>
      <c r="E488" s="58">
        <v>3500</v>
      </c>
    </row>
    <row r="489" spans="1:5" ht="15.75">
      <c r="A489" s="2" t="s">
        <v>398</v>
      </c>
      <c r="B489" s="6" t="s">
        <v>120</v>
      </c>
      <c r="C489" s="6"/>
      <c r="D489" s="6"/>
      <c r="E489" s="58">
        <f>E490</f>
        <v>1007</v>
      </c>
    </row>
    <row r="490" spans="1:5" ht="31.5">
      <c r="A490" s="2" t="s">
        <v>2</v>
      </c>
      <c r="B490" s="6" t="s">
        <v>120</v>
      </c>
      <c r="C490" s="6" t="s">
        <v>211</v>
      </c>
      <c r="D490" s="6"/>
      <c r="E490" s="58">
        <f>E491</f>
        <v>1007</v>
      </c>
    </row>
    <row r="491" spans="1:5" ht="31.5">
      <c r="A491" s="2" t="s">
        <v>221</v>
      </c>
      <c r="B491" s="6" t="s">
        <v>120</v>
      </c>
      <c r="C491" s="6" t="s">
        <v>222</v>
      </c>
      <c r="D491" s="6"/>
      <c r="E491" s="58">
        <f>E492</f>
        <v>1007</v>
      </c>
    </row>
    <row r="492" spans="1:5" ht="21.75" customHeight="1">
      <c r="A492" s="2" t="s">
        <v>468</v>
      </c>
      <c r="B492" s="6" t="s">
        <v>120</v>
      </c>
      <c r="C492" s="6" t="s">
        <v>223</v>
      </c>
      <c r="D492" s="6"/>
      <c r="E492" s="58">
        <f>E493</f>
        <v>1007</v>
      </c>
    </row>
    <row r="493" spans="1:5" ht="31.5">
      <c r="A493" s="2" t="s">
        <v>487</v>
      </c>
      <c r="B493" s="6" t="s">
        <v>120</v>
      </c>
      <c r="C493" s="6" t="s">
        <v>223</v>
      </c>
      <c r="D493" s="6" t="s">
        <v>463</v>
      </c>
      <c r="E493" s="58">
        <v>1007</v>
      </c>
    </row>
    <row r="494" spans="1:5" ht="47.25">
      <c r="A494" s="54" t="s">
        <v>794</v>
      </c>
      <c r="B494" s="4" t="s">
        <v>121</v>
      </c>
      <c r="C494" s="6"/>
      <c r="D494" s="6"/>
      <c r="E494" s="59">
        <f>E495+E500</f>
        <v>69954</v>
      </c>
    </row>
    <row r="495" spans="1:5" ht="31.5">
      <c r="A495" s="2" t="s">
        <v>166</v>
      </c>
      <c r="B495" s="6" t="s">
        <v>126</v>
      </c>
      <c r="C495" s="6"/>
      <c r="D495" s="6"/>
      <c r="E495" s="58">
        <f>E496</f>
        <v>66395</v>
      </c>
    </row>
    <row r="496" spans="1:5" ht="47.25">
      <c r="A496" s="2" t="s">
        <v>102</v>
      </c>
      <c r="B496" s="6" t="s">
        <v>126</v>
      </c>
      <c r="C496" s="6" t="s">
        <v>194</v>
      </c>
      <c r="D496" s="6"/>
      <c r="E496" s="58">
        <f>E497</f>
        <v>66395</v>
      </c>
    </row>
    <row r="497" spans="1:5" ht="63">
      <c r="A497" s="2" t="s">
        <v>195</v>
      </c>
      <c r="B497" s="6" t="s">
        <v>126</v>
      </c>
      <c r="C497" s="6" t="s">
        <v>198</v>
      </c>
      <c r="D497" s="6"/>
      <c r="E497" s="58">
        <f>E498</f>
        <v>66395</v>
      </c>
    </row>
    <row r="498" spans="1:5" ht="15.75">
      <c r="A498" s="2" t="s">
        <v>483</v>
      </c>
      <c r="B498" s="6" t="s">
        <v>126</v>
      </c>
      <c r="C498" s="6" t="s">
        <v>334</v>
      </c>
      <c r="D498" s="6"/>
      <c r="E498" s="58">
        <f>E499</f>
        <v>66395</v>
      </c>
    </row>
    <row r="499" spans="1:5" ht="15.75">
      <c r="A499" s="2" t="s">
        <v>372</v>
      </c>
      <c r="B499" s="6" t="s">
        <v>126</v>
      </c>
      <c r="C499" s="6" t="s">
        <v>334</v>
      </c>
      <c r="D499" s="6" t="s">
        <v>472</v>
      </c>
      <c r="E499" s="58">
        <v>66395</v>
      </c>
    </row>
    <row r="500" spans="1:5" ht="15.75">
      <c r="A500" s="2" t="s">
        <v>758</v>
      </c>
      <c r="B500" s="6" t="s">
        <v>759</v>
      </c>
      <c r="C500" s="6"/>
      <c r="D500" s="6"/>
      <c r="E500" s="58">
        <f>E501+E512+E522+E505</f>
        <v>3559</v>
      </c>
    </row>
    <row r="501" spans="1:5" ht="33.75" customHeight="1">
      <c r="A501" s="2" t="s">
        <v>109</v>
      </c>
      <c r="B501" s="6" t="s">
        <v>759</v>
      </c>
      <c r="C501" s="6" t="s">
        <v>224</v>
      </c>
      <c r="D501" s="6"/>
      <c r="E501" s="58">
        <f>E502</f>
        <v>2222</v>
      </c>
    </row>
    <row r="502" spans="1:5" ht="47.25">
      <c r="A502" s="2" t="s">
        <v>490</v>
      </c>
      <c r="B502" s="6" t="s">
        <v>759</v>
      </c>
      <c r="C502" s="6" t="s">
        <v>228</v>
      </c>
      <c r="D502" s="6"/>
      <c r="E502" s="58">
        <f>E503</f>
        <v>2222</v>
      </c>
    </row>
    <row r="503" spans="1:5" ht="15.75">
      <c r="A503" s="2" t="s">
        <v>760</v>
      </c>
      <c r="B503" s="6" t="s">
        <v>759</v>
      </c>
      <c r="C503" s="6" t="s">
        <v>761</v>
      </c>
      <c r="D503" s="6"/>
      <c r="E503" s="58">
        <f>E504</f>
        <v>2222</v>
      </c>
    </row>
    <row r="504" spans="1:5" ht="15.75">
      <c r="A504" s="2" t="s">
        <v>372</v>
      </c>
      <c r="B504" s="6" t="s">
        <v>759</v>
      </c>
      <c r="C504" s="6" t="s">
        <v>761</v>
      </c>
      <c r="D504" s="6" t="s">
        <v>472</v>
      </c>
      <c r="E504" s="58">
        <v>2222</v>
      </c>
    </row>
    <row r="505" spans="1:5" s="15" customFormat="1" ht="63">
      <c r="A505" s="2" t="s">
        <v>236</v>
      </c>
      <c r="B505" s="6" t="s">
        <v>759</v>
      </c>
      <c r="C505" s="6" t="s">
        <v>237</v>
      </c>
      <c r="D505" s="6"/>
      <c r="E505" s="58">
        <f>E506</f>
        <v>1337</v>
      </c>
    </row>
    <row r="506" spans="1:5" s="15" customFormat="1" ht="31.5">
      <c r="A506" s="2" t="s">
        <v>268</v>
      </c>
      <c r="B506" s="6" t="s">
        <v>759</v>
      </c>
      <c r="C506" s="6" t="s">
        <v>269</v>
      </c>
      <c r="D506" s="6"/>
      <c r="E506" s="58">
        <f>E507</f>
        <v>1337</v>
      </c>
    </row>
    <row r="507" spans="1:5" s="9" customFormat="1" ht="15.75">
      <c r="A507" s="2" t="s">
        <v>760</v>
      </c>
      <c r="B507" s="6" t="s">
        <v>759</v>
      </c>
      <c r="C507" s="6" t="s">
        <v>762</v>
      </c>
      <c r="D507" s="6"/>
      <c r="E507" s="58">
        <f>E508</f>
        <v>1337</v>
      </c>
    </row>
    <row r="508" spans="1:5" ht="15.75">
      <c r="A508" s="2" t="s">
        <v>372</v>
      </c>
      <c r="B508" s="6" t="s">
        <v>759</v>
      </c>
      <c r="C508" s="6" t="s">
        <v>762</v>
      </c>
      <c r="D508" s="6" t="s">
        <v>472</v>
      </c>
      <c r="E508" s="58">
        <v>1337</v>
      </c>
    </row>
    <row r="509" spans="1:5" ht="15.75">
      <c r="A509" s="27" t="s">
        <v>401</v>
      </c>
      <c r="B509" s="18"/>
      <c r="C509" s="18"/>
      <c r="D509" s="18"/>
      <c r="E509" s="59">
        <f>E16+E96+E102+E121+E189+E253+E375+E410+E456+E483+E494+E244</f>
        <v>2176441</v>
      </c>
    </row>
    <row r="510" spans="1:5" ht="15.75">
      <c r="A510" s="7"/>
      <c r="B510" s="51"/>
      <c r="C510" s="51"/>
      <c r="D510" s="51"/>
      <c r="E510" s="53"/>
    </row>
    <row r="511" spans="1:5" ht="15.75">
      <c r="A511" s="88" t="s">
        <v>349</v>
      </c>
      <c r="B511" s="88"/>
      <c r="C511" s="88"/>
      <c r="D511" s="88"/>
      <c r="E511" s="88"/>
    </row>
    <row r="512" spans="2:5" ht="15.75">
      <c r="B512" s="20"/>
      <c r="C512" s="20"/>
      <c r="D512" s="20"/>
      <c r="E512" s="21"/>
    </row>
    <row r="513" spans="2:5" ht="15.75">
      <c r="B513" s="3"/>
      <c r="C513" s="3"/>
      <c r="D513" s="3"/>
      <c r="E513" s="50"/>
    </row>
    <row r="514" spans="2:5" ht="15.75">
      <c r="B514" s="3"/>
      <c r="C514" s="3"/>
      <c r="D514" s="3"/>
      <c r="E514" s="50"/>
    </row>
    <row r="515" spans="2:5" ht="15.75">
      <c r="B515" s="3"/>
      <c r="C515" s="3"/>
      <c r="D515" s="3"/>
      <c r="E515" s="50"/>
    </row>
    <row r="516" spans="2:5" ht="15.75">
      <c r="B516" s="3"/>
      <c r="C516" s="3"/>
      <c r="D516" s="3"/>
      <c r="E516" s="50"/>
    </row>
    <row r="517" spans="2:5" ht="15.75">
      <c r="B517" s="3"/>
      <c r="C517" s="3"/>
      <c r="D517" s="3"/>
      <c r="E517" s="3"/>
    </row>
    <row r="518" spans="2:5" ht="15.75">
      <c r="B518" s="3"/>
      <c r="C518" s="3"/>
      <c r="D518" s="3"/>
      <c r="E518" s="3"/>
    </row>
    <row r="519" spans="2:5" ht="15.75">
      <c r="B519" s="3"/>
      <c r="C519" s="3"/>
      <c r="D519" s="3"/>
      <c r="E519" s="3"/>
    </row>
    <row r="520" spans="2:5" ht="15.75">
      <c r="B520" s="3"/>
      <c r="C520" s="3"/>
      <c r="D520" s="3"/>
      <c r="E520" s="3"/>
    </row>
    <row r="521" spans="2:5" ht="15.75">
      <c r="B521" s="3"/>
      <c r="C521" s="3"/>
      <c r="D521" s="3"/>
      <c r="E521" s="3"/>
    </row>
    <row r="522" spans="2:5" ht="15.75">
      <c r="B522" s="3"/>
      <c r="C522" s="3"/>
      <c r="D522" s="3"/>
      <c r="E522" s="3"/>
    </row>
    <row r="523" spans="2:5" ht="15.75">
      <c r="B523" s="20"/>
      <c r="C523" s="20"/>
      <c r="D523" s="20"/>
      <c r="E523" s="22"/>
    </row>
    <row r="524" spans="2:5" ht="15.75">
      <c r="B524" s="20"/>
      <c r="C524" s="20"/>
      <c r="D524" s="20"/>
      <c r="E524" s="21"/>
    </row>
    <row r="525" spans="2:5" ht="15.75">
      <c r="B525" s="20"/>
      <c r="C525" s="20"/>
      <c r="D525" s="20"/>
      <c r="E525" s="21"/>
    </row>
    <row r="526" spans="2:5" ht="15.75">
      <c r="B526" s="20"/>
      <c r="C526" s="20"/>
      <c r="D526" s="20"/>
      <c r="E526" s="21"/>
    </row>
    <row r="527" spans="2:5" ht="15.75">
      <c r="B527" s="20"/>
      <c r="C527" s="20"/>
      <c r="D527" s="20"/>
      <c r="E527" s="21"/>
    </row>
    <row r="528" spans="2:5" ht="15.75">
      <c r="B528" s="20"/>
      <c r="C528" s="20"/>
      <c r="D528" s="20"/>
      <c r="E528" s="21"/>
    </row>
    <row r="529" spans="2:5" ht="15.75">
      <c r="B529" s="20"/>
      <c r="C529" s="20"/>
      <c r="D529" s="20"/>
      <c r="E529" s="21"/>
    </row>
    <row r="530" spans="2:5" ht="15.75">
      <c r="B530" s="20"/>
      <c r="C530" s="20"/>
      <c r="D530" s="20"/>
      <c r="E530" s="21"/>
    </row>
    <row r="531" spans="2:5" ht="15.75">
      <c r="B531" s="20"/>
      <c r="C531" s="20"/>
      <c r="D531" s="20"/>
      <c r="E531" s="21"/>
    </row>
    <row r="532" spans="2:5" ht="15.75">
      <c r="B532" s="20"/>
      <c r="C532" s="20"/>
      <c r="D532" s="20"/>
      <c r="E532" s="21"/>
    </row>
    <row r="533" spans="2:5" ht="15.75">
      <c r="B533" s="20"/>
      <c r="C533" s="20"/>
      <c r="D533" s="20"/>
      <c r="E533" s="21"/>
    </row>
    <row r="534" spans="2:5" ht="15.75">
      <c r="B534" s="20"/>
      <c r="C534" s="20"/>
      <c r="D534" s="20"/>
      <c r="E534" s="21"/>
    </row>
    <row r="535" spans="2:5" ht="15.75">
      <c r="B535" s="20"/>
      <c r="C535" s="20"/>
      <c r="D535" s="20"/>
      <c r="E535" s="21"/>
    </row>
    <row r="536" spans="2:5" ht="15.75">
      <c r="B536" s="20"/>
      <c r="C536" s="20"/>
      <c r="D536" s="20"/>
      <c r="E536" s="21"/>
    </row>
    <row r="537" spans="2:5" ht="15.75">
      <c r="B537" s="20"/>
      <c r="C537" s="20"/>
      <c r="D537" s="20"/>
      <c r="E537" s="21"/>
    </row>
    <row r="538" spans="2:5" ht="15.75">
      <c r="B538" s="20"/>
      <c r="C538" s="20"/>
      <c r="D538" s="20"/>
      <c r="E538" s="21"/>
    </row>
    <row r="539" spans="2:5" ht="15.75">
      <c r="B539" s="20"/>
      <c r="C539" s="20"/>
      <c r="D539" s="20"/>
      <c r="E539" s="21"/>
    </row>
    <row r="540" spans="2:5" ht="15.75">
      <c r="B540" s="20"/>
      <c r="C540" s="20"/>
      <c r="D540" s="20"/>
      <c r="E540" s="21"/>
    </row>
    <row r="541" spans="2:5" ht="15.75">
      <c r="B541" s="20"/>
      <c r="C541" s="20"/>
      <c r="D541" s="20"/>
      <c r="E541" s="21"/>
    </row>
    <row r="542" spans="2:5" ht="15.75">
      <c r="B542" s="20"/>
      <c r="C542" s="20"/>
      <c r="D542" s="20"/>
      <c r="E542" s="21"/>
    </row>
    <row r="543" spans="2:5" ht="15.75">
      <c r="B543" s="20"/>
      <c r="C543" s="20"/>
      <c r="D543" s="20"/>
      <c r="E543" s="21"/>
    </row>
    <row r="544" spans="2:5" ht="15.75">
      <c r="B544" s="20"/>
      <c r="C544" s="20"/>
      <c r="D544" s="20"/>
      <c r="E544" s="21"/>
    </row>
    <row r="545" spans="2:5" ht="15.75">
      <c r="B545" s="20"/>
      <c r="C545" s="20"/>
      <c r="D545" s="20"/>
      <c r="E545" s="21"/>
    </row>
    <row r="546" spans="2:5" ht="15.75">
      <c r="B546" s="20"/>
      <c r="C546" s="20"/>
      <c r="D546" s="20"/>
      <c r="E546" s="21"/>
    </row>
    <row r="547" spans="2:5" ht="15.75">
      <c r="B547" s="20"/>
      <c r="C547" s="20"/>
      <c r="D547" s="20"/>
      <c r="E547" s="21"/>
    </row>
    <row r="548" spans="2:5" ht="15.75">
      <c r="B548" s="20"/>
      <c r="C548" s="20"/>
      <c r="D548" s="20"/>
      <c r="E548" s="21"/>
    </row>
    <row r="549" spans="2:5" ht="15.75">
      <c r="B549" s="20"/>
      <c r="C549" s="20"/>
      <c r="D549" s="20"/>
      <c r="E549" s="21"/>
    </row>
    <row r="550" spans="2:5" ht="15.75">
      <c r="B550" s="20"/>
      <c r="C550" s="20"/>
      <c r="D550" s="20"/>
      <c r="E550" s="21"/>
    </row>
    <row r="551" spans="2:5" ht="15.75">
      <c r="B551" s="20"/>
      <c r="C551" s="20"/>
      <c r="D551" s="20"/>
      <c r="E551" s="21"/>
    </row>
    <row r="552" spans="2:5" ht="15.75">
      <c r="B552" s="20"/>
      <c r="C552" s="20"/>
      <c r="D552" s="20"/>
      <c r="E552" s="21"/>
    </row>
    <row r="553" spans="2:5" ht="15.75">
      <c r="B553" s="20"/>
      <c r="C553" s="20"/>
      <c r="D553" s="20"/>
      <c r="E553" s="21"/>
    </row>
    <row r="554" spans="2:5" ht="15.75">
      <c r="B554" s="20"/>
      <c r="C554" s="20"/>
      <c r="D554" s="20"/>
      <c r="E554" s="21"/>
    </row>
    <row r="555" spans="2:5" ht="15.75">
      <c r="B555" s="20"/>
      <c r="C555" s="20"/>
      <c r="D555" s="20"/>
      <c r="E555" s="21"/>
    </row>
    <row r="556" spans="2:5" ht="15.75">
      <c r="B556" s="20"/>
      <c r="C556" s="20"/>
      <c r="D556" s="20"/>
      <c r="E556" s="21"/>
    </row>
    <row r="557" spans="2:5" ht="15.75">
      <c r="B557" s="20"/>
      <c r="C557" s="20"/>
      <c r="D557" s="20"/>
      <c r="E557" s="21"/>
    </row>
    <row r="558" spans="2:5" ht="15.75">
      <c r="B558" s="20"/>
      <c r="C558" s="20"/>
      <c r="D558" s="20"/>
      <c r="E558" s="21"/>
    </row>
    <row r="559" ht="15.75">
      <c r="E559" s="21"/>
    </row>
    <row r="560" ht="15.75">
      <c r="E560" s="21"/>
    </row>
    <row r="561" spans="2:5" ht="15.75">
      <c r="B561" s="3"/>
      <c r="C561" s="3"/>
      <c r="D561" s="3"/>
      <c r="E561" s="21"/>
    </row>
    <row r="562" spans="2:5" ht="15.75">
      <c r="B562" s="3"/>
      <c r="C562" s="3"/>
      <c r="D562" s="3"/>
      <c r="E562" s="21"/>
    </row>
    <row r="563" spans="2:5" ht="15.75">
      <c r="B563" s="3"/>
      <c r="C563" s="3"/>
      <c r="D563" s="3"/>
      <c r="E563" s="21"/>
    </row>
    <row r="564" spans="2:5" ht="15.75">
      <c r="B564" s="3"/>
      <c r="C564" s="3"/>
      <c r="D564" s="3"/>
      <c r="E564" s="21"/>
    </row>
    <row r="565" spans="2:5" ht="15.75">
      <c r="B565" s="3"/>
      <c r="C565" s="3"/>
      <c r="D565" s="3"/>
      <c r="E565" s="21"/>
    </row>
    <row r="566" spans="2:5" ht="15.75">
      <c r="B566" s="3"/>
      <c r="C566" s="3"/>
      <c r="D566" s="3"/>
      <c r="E566" s="21"/>
    </row>
    <row r="567" spans="2:5" ht="15.75">
      <c r="B567" s="3"/>
      <c r="C567" s="3"/>
      <c r="D567" s="3"/>
      <c r="E567" s="21"/>
    </row>
    <row r="568" spans="2:5" ht="15.75">
      <c r="B568" s="3"/>
      <c r="C568" s="3"/>
      <c r="D568" s="3"/>
      <c r="E568" s="21"/>
    </row>
    <row r="569" spans="2:5" ht="15.75">
      <c r="B569" s="3"/>
      <c r="C569" s="3"/>
      <c r="D569" s="3"/>
      <c r="E569" s="21"/>
    </row>
    <row r="570" spans="2:5" ht="15.75">
      <c r="B570" s="3"/>
      <c r="C570" s="3"/>
      <c r="D570" s="3"/>
      <c r="E570" s="21"/>
    </row>
    <row r="571" spans="2:5" ht="15.75">
      <c r="B571" s="3"/>
      <c r="C571" s="3"/>
      <c r="D571" s="3"/>
      <c r="E571" s="21"/>
    </row>
    <row r="572" spans="2:5" ht="15.75">
      <c r="B572" s="3"/>
      <c r="C572" s="3"/>
      <c r="D572" s="3"/>
      <c r="E572" s="21"/>
    </row>
    <row r="573" spans="2:5" ht="15.75">
      <c r="B573" s="3"/>
      <c r="C573" s="3"/>
      <c r="D573" s="3"/>
      <c r="E573" s="21"/>
    </row>
    <row r="574" spans="2:5" ht="15.75">
      <c r="B574" s="3"/>
      <c r="C574" s="3"/>
      <c r="D574" s="3"/>
      <c r="E574" s="21"/>
    </row>
    <row r="575" spans="2:5" ht="15.75">
      <c r="B575" s="3"/>
      <c r="C575" s="3"/>
      <c r="D575" s="3"/>
      <c r="E575" s="21"/>
    </row>
    <row r="576" spans="2:5" ht="15.75">
      <c r="B576" s="3"/>
      <c r="C576" s="3"/>
      <c r="D576" s="3"/>
      <c r="E576" s="21"/>
    </row>
    <row r="577" spans="2:5" ht="15.75">
      <c r="B577" s="3"/>
      <c r="C577" s="3"/>
      <c r="D577" s="3"/>
      <c r="E577" s="21"/>
    </row>
    <row r="578" spans="2:5" ht="15.75">
      <c r="B578" s="3"/>
      <c r="C578" s="3"/>
      <c r="D578" s="3"/>
      <c r="E578" s="21"/>
    </row>
    <row r="579" spans="2:5" ht="15.75">
      <c r="B579" s="3"/>
      <c r="C579" s="3"/>
      <c r="D579" s="3"/>
      <c r="E579" s="21"/>
    </row>
    <row r="580" spans="2:5" ht="15.75">
      <c r="B580" s="3"/>
      <c r="C580" s="3"/>
      <c r="D580" s="3"/>
      <c r="E580" s="21"/>
    </row>
    <row r="581" spans="2:5" ht="15.75">
      <c r="B581" s="3"/>
      <c r="C581" s="3"/>
      <c r="D581" s="3"/>
      <c r="E581" s="21"/>
    </row>
    <row r="582" spans="2:5" ht="15.75">
      <c r="B582" s="3"/>
      <c r="C582" s="3"/>
      <c r="D582" s="3"/>
      <c r="E582" s="21"/>
    </row>
    <row r="583" spans="2:5" ht="15.75">
      <c r="B583" s="3"/>
      <c r="C583" s="3"/>
      <c r="D583" s="3"/>
      <c r="E583" s="21"/>
    </row>
    <row r="584" spans="2:5" ht="15.75">
      <c r="B584" s="3"/>
      <c r="C584" s="3"/>
      <c r="D584" s="3"/>
      <c r="E584" s="21"/>
    </row>
    <row r="585" spans="2:5" ht="15.75">
      <c r="B585" s="3"/>
      <c r="C585" s="3"/>
      <c r="D585" s="3"/>
      <c r="E585" s="21"/>
    </row>
    <row r="586" spans="2:5" ht="15.75">
      <c r="B586" s="3"/>
      <c r="C586" s="3"/>
      <c r="D586" s="3"/>
      <c r="E586" s="21"/>
    </row>
    <row r="587" spans="2:5" ht="15.75">
      <c r="B587" s="3"/>
      <c r="C587" s="3"/>
      <c r="D587" s="3"/>
      <c r="E587" s="21"/>
    </row>
    <row r="588" spans="2:5" ht="15.75">
      <c r="B588" s="3"/>
      <c r="C588" s="3"/>
      <c r="D588" s="3"/>
      <c r="E588" s="21"/>
    </row>
    <row r="589" spans="2:5" ht="15.75">
      <c r="B589" s="3"/>
      <c r="C589" s="3"/>
      <c r="D589" s="3"/>
      <c r="E589" s="21"/>
    </row>
    <row r="590" spans="2:5" ht="15.75">
      <c r="B590" s="3"/>
      <c r="C590" s="3"/>
      <c r="D590" s="3"/>
      <c r="E590" s="21"/>
    </row>
    <row r="591" spans="2:5" ht="15.75">
      <c r="B591" s="3"/>
      <c r="C591" s="3"/>
      <c r="D591" s="3"/>
      <c r="E591" s="21"/>
    </row>
    <row r="592" spans="2:5" ht="15.75">
      <c r="B592" s="3"/>
      <c r="C592" s="3"/>
      <c r="D592" s="3"/>
      <c r="E592" s="21"/>
    </row>
    <row r="593" spans="2:5" ht="15.75">
      <c r="B593" s="3"/>
      <c r="C593" s="3"/>
      <c r="D593" s="3"/>
      <c r="E593" s="21"/>
    </row>
    <row r="594" spans="2:5" ht="15.75">
      <c r="B594" s="3"/>
      <c r="C594" s="3"/>
      <c r="D594" s="3"/>
      <c r="E594" s="21"/>
    </row>
    <row r="595" spans="2:5" ht="15.75">
      <c r="B595" s="3"/>
      <c r="C595" s="3"/>
      <c r="D595" s="3"/>
      <c r="E595" s="21"/>
    </row>
    <row r="596" spans="2:5" ht="15.75">
      <c r="B596" s="3"/>
      <c r="C596" s="3"/>
      <c r="D596" s="3"/>
      <c r="E596" s="21"/>
    </row>
    <row r="597" spans="2:5" ht="15.75">
      <c r="B597" s="3"/>
      <c r="C597" s="3"/>
      <c r="D597" s="3"/>
      <c r="E597" s="21"/>
    </row>
    <row r="598" spans="2:5" ht="15.75">
      <c r="B598" s="3"/>
      <c r="C598" s="3"/>
      <c r="D598" s="3"/>
      <c r="E598" s="21"/>
    </row>
    <row r="599" spans="2:5" ht="15.75">
      <c r="B599" s="3"/>
      <c r="C599" s="3"/>
      <c r="D599" s="3"/>
      <c r="E599" s="21"/>
    </row>
    <row r="600" spans="2:5" ht="15.75">
      <c r="B600" s="3"/>
      <c r="C600" s="3"/>
      <c r="D600" s="3"/>
      <c r="E600" s="21"/>
    </row>
    <row r="601" spans="2:5" ht="15.75">
      <c r="B601" s="3"/>
      <c r="C601" s="3"/>
      <c r="D601" s="3"/>
      <c r="E601" s="21"/>
    </row>
    <row r="602" spans="2:5" ht="15.75">
      <c r="B602" s="3"/>
      <c r="C602" s="3"/>
      <c r="D602" s="3"/>
      <c r="E602" s="21"/>
    </row>
    <row r="603" spans="2:5" ht="15.75">
      <c r="B603" s="3"/>
      <c r="C603" s="3"/>
      <c r="D603" s="3"/>
      <c r="E603" s="21"/>
    </row>
    <row r="604" spans="2:5" ht="15.75">
      <c r="B604" s="3"/>
      <c r="C604" s="3"/>
      <c r="D604" s="3"/>
      <c r="E604" s="21"/>
    </row>
    <row r="605" spans="2:5" ht="15.75">
      <c r="B605" s="3"/>
      <c r="C605" s="3"/>
      <c r="D605" s="3"/>
      <c r="E605" s="21"/>
    </row>
    <row r="606" spans="2:5" ht="15.75">
      <c r="B606" s="3"/>
      <c r="C606" s="3"/>
      <c r="D606" s="3"/>
      <c r="E606" s="21"/>
    </row>
    <row r="607" spans="2:5" ht="15.75">
      <c r="B607" s="3"/>
      <c r="C607" s="3"/>
      <c r="D607" s="3"/>
      <c r="E607" s="21"/>
    </row>
    <row r="608" spans="2:5" ht="15.75">
      <c r="B608" s="3"/>
      <c r="C608" s="3"/>
      <c r="D608" s="3"/>
      <c r="E608" s="21"/>
    </row>
    <row r="609" spans="2:5" ht="15.75">
      <c r="B609" s="3"/>
      <c r="C609" s="3"/>
      <c r="D609" s="3"/>
      <c r="E609" s="21"/>
    </row>
    <row r="610" spans="2:5" ht="15.75">
      <c r="B610" s="3"/>
      <c r="C610" s="3"/>
      <c r="D610" s="3"/>
      <c r="E610" s="21"/>
    </row>
    <row r="611" spans="2:5" ht="15.75">
      <c r="B611" s="3"/>
      <c r="C611" s="3"/>
      <c r="D611" s="3"/>
      <c r="E611" s="21"/>
    </row>
    <row r="612" spans="2:5" ht="15.75">
      <c r="B612" s="3"/>
      <c r="C612" s="3"/>
      <c r="D612" s="3"/>
      <c r="E612" s="21"/>
    </row>
    <row r="613" spans="2:5" ht="15.75">
      <c r="B613" s="3"/>
      <c r="C613" s="3"/>
      <c r="D613" s="3"/>
      <c r="E613" s="21"/>
    </row>
    <row r="614" spans="2:5" ht="15.75">
      <c r="B614" s="3"/>
      <c r="C614" s="3"/>
      <c r="D614" s="3"/>
      <c r="E614" s="21"/>
    </row>
    <row r="615" spans="2:5" ht="15.75">
      <c r="B615" s="3"/>
      <c r="C615" s="3"/>
      <c r="D615" s="3"/>
      <c r="E615" s="21"/>
    </row>
    <row r="616" spans="2:5" ht="15.75">
      <c r="B616" s="3"/>
      <c r="C616" s="3"/>
      <c r="D616" s="3"/>
      <c r="E616" s="21"/>
    </row>
    <row r="617" spans="2:5" ht="15.75">
      <c r="B617" s="3"/>
      <c r="C617" s="3"/>
      <c r="D617" s="3"/>
      <c r="E617" s="21"/>
    </row>
    <row r="618" spans="2:5" ht="15.75">
      <c r="B618" s="3"/>
      <c r="C618" s="3"/>
      <c r="D618" s="3"/>
      <c r="E618" s="21"/>
    </row>
    <row r="619" spans="2:5" ht="15.75">
      <c r="B619" s="3"/>
      <c r="C619" s="3"/>
      <c r="D619" s="3"/>
      <c r="E619" s="21"/>
    </row>
    <row r="620" spans="2:5" ht="15.75">
      <c r="B620" s="3"/>
      <c r="C620" s="3"/>
      <c r="D620" s="3"/>
      <c r="E620" s="21"/>
    </row>
    <row r="621" spans="2:5" ht="15.75">
      <c r="B621" s="3"/>
      <c r="C621" s="3"/>
      <c r="D621" s="3"/>
      <c r="E621" s="21"/>
    </row>
    <row r="622" spans="2:5" ht="15.75">
      <c r="B622" s="3"/>
      <c r="C622" s="3"/>
      <c r="D622" s="3"/>
      <c r="E622" s="21"/>
    </row>
    <row r="623" spans="2:5" ht="15.75">
      <c r="B623" s="3"/>
      <c r="C623" s="3"/>
      <c r="D623" s="3"/>
      <c r="E623" s="21"/>
    </row>
    <row r="624" spans="2:5" ht="15.75">
      <c r="B624" s="3"/>
      <c r="C624" s="3"/>
      <c r="D624" s="3"/>
      <c r="E624" s="21"/>
    </row>
    <row r="625" spans="2:5" ht="15.75">
      <c r="B625" s="3"/>
      <c r="C625" s="3"/>
      <c r="D625" s="3"/>
      <c r="E625" s="21"/>
    </row>
    <row r="626" spans="2:5" ht="15.75">
      <c r="B626" s="3"/>
      <c r="C626" s="3"/>
      <c r="D626" s="3"/>
      <c r="E626" s="21"/>
    </row>
    <row r="627" spans="2:5" ht="15.75">
      <c r="B627" s="3"/>
      <c r="C627" s="3"/>
      <c r="D627" s="3"/>
      <c r="E627" s="21"/>
    </row>
    <row r="628" spans="2:5" ht="15.75">
      <c r="B628" s="3"/>
      <c r="C628" s="3"/>
      <c r="D628" s="3"/>
      <c r="E628" s="21"/>
    </row>
    <row r="629" spans="2:5" ht="15.75">
      <c r="B629" s="3"/>
      <c r="C629" s="3"/>
      <c r="D629" s="3"/>
      <c r="E629" s="21"/>
    </row>
    <row r="630" spans="2:5" ht="15.75">
      <c r="B630" s="3"/>
      <c r="C630" s="3"/>
      <c r="D630" s="3"/>
      <c r="E630" s="21"/>
    </row>
    <row r="631" spans="2:5" ht="15.75">
      <c r="B631" s="3"/>
      <c r="C631" s="3"/>
      <c r="D631" s="3"/>
      <c r="E631" s="21"/>
    </row>
    <row r="632" spans="2:5" ht="15.75">
      <c r="B632" s="3"/>
      <c r="C632" s="3"/>
      <c r="D632" s="3"/>
      <c r="E632" s="21"/>
    </row>
    <row r="633" spans="2:5" ht="15.75">
      <c r="B633" s="3"/>
      <c r="C633" s="3"/>
      <c r="D633" s="3"/>
      <c r="E633" s="21"/>
    </row>
    <row r="634" spans="2:5" ht="15.75">
      <c r="B634" s="3"/>
      <c r="C634" s="3"/>
      <c r="D634" s="3"/>
      <c r="E634" s="21"/>
    </row>
    <row r="635" spans="2:5" ht="15.75">
      <c r="B635" s="3"/>
      <c r="C635" s="3"/>
      <c r="D635" s="3"/>
      <c r="E635" s="21"/>
    </row>
    <row r="636" spans="2:5" ht="15.75">
      <c r="B636" s="3"/>
      <c r="C636" s="3"/>
      <c r="D636" s="3"/>
      <c r="E636" s="21"/>
    </row>
    <row r="637" spans="2:5" ht="15.75">
      <c r="B637" s="3"/>
      <c r="C637" s="3"/>
      <c r="D637" s="3"/>
      <c r="E637" s="21"/>
    </row>
    <row r="638" spans="2:5" ht="15.75">
      <c r="B638" s="3"/>
      <c r="C638" s="3"/>
      <c r="D638" s="3"/>
      <c r="E638" s="21"/>
    </row>
    <row r="639" spans="2:5" ht="15.75">
      <c r="B639" s="3"/>
      <c r="C639" s="3"/>
      <c r="D639" s="3"/>
      <c r="E639" s="21"/>
    </row>
    <row r="640" spans="2:5" ht="15.75">
      <c r="B640" s="3"/>
      <c r="C640" s="3"/>
      <c r="D640" s="3"/>
      <c r="E640" s="21"/>
    </row>
    <row r="641" spans="2:5" ht="15.75">
      <c r="B641" s="3"/>
      <c r="C641" s="3"/>
      <c r="D641" s="3"/>
      <c r="E641" s="21"/>
    </row>
    <row r="642" spans="2:5" ht="15.75">
      <c r="B642" s="3"/>
      <c r="C642" s="3"/>
      <c r="D642" s="3"/>
      <c r="E642" s="21"/>
    </row>
    <row r="643" spans="2:5" ht="15.75">
      <c r="B643" s="3"/>
      <c r="C643" s="3"/>
      <c r="D643" s="3"/>
      <c r="E643" s="21"/>
    </row>
    <row r="644" spans="2:5" ht="15.75">
      <c r="B644" s="3"/>
      <c r="C644" s="3"/>
      <c r="D644" s="3"/>
      <c r="E644" s="21"/>
    </row>
    <row r="645" spans="2:5" ht="15.75">
      <c r="B645" s="3"/>
      <c r="C645" s="3"/>
      <c r="D645" s="3"/>
      <c r="E645" s="21"/>
    </row>
    <row r="646" spans="2:5" ht="15.75">
      <c r="B646" s="3"/>
      <c r="C646" s="3"/>
      <c r="D646" s="3"/>
      <c r="E646" s="21"/>
    </row>
    <row r="647" spans="2:5" ht="15.75">
      <c r="B647" s="3"/>
      <c r="C647" s="3"/>
      <c r="D647" s="3"/>
      <c r="E647" s="21"/>
    </row>
    <row r="648" spans="2:5" ht="15.75">
      <c r="B648" s="3"/>
      <c r="C648" s="3"/>
      <c r="D648" s="3"/>
      <c r="E648" s="21"/>
    </row>
    <row r="649" spans="2:5" ht="15.75">
      <c r="B649" s="3"/>
      <c r="C649" s="3"/>
      <c r="D649" s="3"/>
      <c r="E649" s="21"/>
    </row>
    <row r="650" spans="2:5" ht="15.75">
      <c r="B650" s="3"/>
      <c r="C650" s="3"/>
      <c r="D650" s="3"/>
      <c r="E650" s="21"/>
    </row>
    <row r="651" spans="2:5" ht="15.75">
      <c r="B651" s="3"/>
      <c r="C651" s="3"/>
      <c r="D651" s="3"/>
      <c r="E651" s="21"/>
    </row>
    <row r="652" spans="2:5" ht="15.75">
      <c r="B652" s="3"/>
      <c r="C652" s="3"/>
      <c r="D652" s="3"/>
      <c r="E652" s="21"/>
    </row>
    <row r="653" spans="2:5" ht="15.75">
      <c r="B653" s="3"/>
      <c r="C653" s="3"/>
      <c r="D653" s="3"/>
      <c r="E653" s="21"/>
    </row>
    <row r="654" spans="2:5" ht="15.75">
      <c r="B654" s="3"/>
      <c r="C654" s="3"/>
      <c r="D654" s="3"/>
      <c r="E654" s="21"/>
    </row>
    <row r="655" spans="2:5" ht="15.75">
      <c r="B655" s="3"/>
      <c r="C655" s="3"/>
      <c r="D655" s="3"/>
      <c r="E655" s="21"/>
    </row>
    <row r="656" spans="2:5" ht="15.75">
      <c r="B656" s="3"/>
      <c r="C656" s="3"/>
      <c r="D656" s="3"/>
      <c r="E656" s="21"/>
    </row>
    <row r="657" spans="2:5" ht="15.75">
      <c r="B657" s="3"/>
      <c r="C657" s="3"/>
      <c r="D657" s="3"/>
      <c r="E657" s="21"/>
    </row>
    <row r="658" spans="2:5" ht="15.75">
      <c r="B658" s="3"/>
      <c r="C658" s="3"/>
      <c r="D658" s="3"/>
      <c r="E658" s="21"/>
    </row>
    <row r="659" spans="2:5" ht="15.75">
      <c r="B659" s="3"/>
      <c r="C659" s="3"/>
      <c r="D659" s="3"/>
      <c r="E659" s="21"/>
    </row>
    <row r="660" spans="2:5" ht="15.75">
      <c r="B660" s="3"/>
      <c r="C660" s="3"/>
      <c r="D660" s="3"/>
      <c r="E660" s="21"/>
    </row>
    <row r="661" spans="2:5" ht="15.75">
      <c r="B661" s="3"/>
      <c r="C661" s="3"/>
      <c r="D661" s="3"/>
      <c r="E661" s="21"/>
    </row>
    <row r="662" spans="2:5" ht="15.75">
      <c r="B662" s="3"/>
      <c r="C662" s="3"/>
      <c r="D662" s="3"/>
      <c r="E662" s="21"/>
    </row>
    <row r="663" spans="2:5" ht="15.75">
      <c r="B663" s="3"/>
      <c r="C663" s="3"/>
      <c r="D663" s="3"/>
      <c r="E663" s="21"/>
    </row>
    <row r="664" spans="2:5" ht="15.75">
      <c r="B664" s="3"/>
      <c r="C664" s="3"/>
      <c r="D664" s="3"/>
      <c r="E664" s="21"/>
    </row>
    <row r="665" spans="2:5" ht="15.75">
      <c r="B665" s="3"/>
      <c r="C665" s="3"/>
      <c r="D665" s="3"/>
      <c r="E665" s="21"/>
    </row>
    <row r="666" spans="2:5" ht="15.75">
      <c r="B666" s="3"/>
      <c r="C666" s="3"/>
      <c r="D666" s="3"/>
      <c r="E666" s="21"/>
    </row>
    <row r="667" spans="2:5" ht="15.75">
      <c r="B667" s="3"/>
      <c r="C667" s="3"/>
      <c r="D667" s="3"/>
      <c r="E667" s="21"/>
    </row>
    <row r="668" spans="2:5" ht="15.75">
      <c r="B668" s="3"/>
      <c r="C668" s="3"/>
      <c r="D668" s="3"/>
      <c r="E668" s="21"/>
    </row>
    <row r="669" spans="2:5" ht="15.75">
      <c r="B669" s="3"/>
      <c r="C669" s="3"/>
      <c r="D669" s="3"/>
      <c r="E669" s="21"/>
    </row>
    <row r="670" spans="2:5" ht="15.75">
      <c r="B670" s="3"/>
      <c r="C670" s="3"/>
      <c r="D670" s="3"/>
      <c r="E670" s="21"/>
    </row>
    <row r="671" spans="2:5" ht="15.75">
      <c r="B671" s="3"/>
      <c r="C671" s="3"/>
      <c r="D671" s="3"/>
      <c r="E671" s="21"/>
    </row>
    <row r="672" spans="2:5" ht="15.75">
      <c r="B672" s="3"/>
      <c r="C672" s="3"/>
      <c r="D672" s="3"/>
      <c r="E672" s="21"/>
    </row>
    <row r="673" spans="2:5" ht="15.75">
      <c r="B673" s="3"/>
      <c r="C673" s="3"/>
      <c r="D673" s="3"/>
      <c r="E673" s="21"/>
    </row>
    <row r="674" spans="2:5" ht="15.75">
      <c r="B674" s="3"/>
      <c r="C674" s="3"/>
      <c r="D674" s="3"/>
      <c r="E674" s="21"/>
    </row>
    <row r="675" spans="2:5" ht="15.75">
      <c r="B675" s="3"/>
      <c r="C675" s="3"/>
      <c r="D675" s="3"/>
      <c r="E675" s="21"/>
    </row>
    <row r="676" spans="2:5" ht="15.75">
      <c r="B676" s="3"/>
      <c r="C676" s="3"/>
      <c r="D676" s="3"/>
      <c r="E676" s="21"/>
    </row>
    <row r="677" spans="2:5" ht="15.75">
      <c r="B677" s="3"/>
      <c r="C677" s="3"/>
      <c r="D677" s="3"/>
      <c r="E677" s="21"/>
    </row>
    <row r="678" spans="2:5" ht="15.75">
      <c r="B678" s="3"/>
      <c r="C678" s="3"/>
      <c r="D678" s="3"/>
      <c r="E678" s="21"/>
    </row>
    <row r="679" spans="2:5" ht="15.75">
      <c r="B679" s="3"/>
      <c r="C679" s="3"/>
      <c r="D679" s="3"/>
      <c r="E679" s="21"/>
    </row>
    <row r="680" spans="2:5" ht="15.75">
      <c r="B680" s="3"/>
      <c r="C680" s="3"/>
      <c r="D680" s="3"/>
      <c r="E680" s="21"/>
    </row>
    <row r="681" spans="2:5" ht="15.75">
      <c r="B681" s="3"/>
      <c r="C681" s="3"/>
      <c r="D681" s="3"/>
      <c r="E681" s="21"/>
    </row>
    <row r="682" spans="2:5" ht="15.75">
      <c r="B682" s="3"/>
      <c r="C682" s="3"/>
      <c r="D682" s="3"/>
      <c r="E682" s="21"/>
    </row>
    <row r="683" spans="2:5" ht="15.75">
      <c r="B683" s="3"/>
      <c r="C683" s="3"/>
      <c r="D683" s="3"/>
      <c r="E683" s="21"/>
    </row>
    <row r="684" spans="2:5" ht="15.75">
      <c r="B684" s="3"/>
      <c r="C684" s="3"/>
      <c r="D684" s="3"/>
      <c r="E684" s="21"/>
    </row>
    <row r="685" spans="2:5" ht="15.75">
      <c r="B685" s="3"/>
      <c r="C685" s="3"/>
      <c r="D685" s="3"/>
      <c r="E685" s="21"/>
    </row>
    <row r="686" spans="2:5" ht="15.75">
      <c r="B686" s="3"/>
      <c r="C686" s="3"/>
      <c r="D686" s="3"/>
      <c r="E686" s="21"/>
    </row>
    <row r="687" spans="2:5" ht="15.75">
      <c r="B687" s="3"/>
      <c r="C687" s="3"/>
      <c r="D687" s="3"/>
      <c r="E687" s="21"/>
    </row>
    <row r="688" spans="2:5" ht="15.75">
      <c r="B688" s="3"/>
      <c r="C688" s="3"/>
      <c r="D688" s="3"/>
      <c r="E688" s="21"/>
    </row>
    <row r="689" spans="2:5" ht="15.75">
      <c r="B689" s="3"/>
      <c r="C689" s="3"/>
      <c r="D689" s="3"/>
      <c r="E689" s="21"/>
    </row>
    <row r="690" spans="2:5" ht="15.75">
      <c r="B690" s="3"/>
      <c r="C690" s="3"/>
      <c r="D690" s="3"/>
      <c r="E690" s="21"/>
    </row>
    <row r="691" spans="2:5" ht="15.75">
      <c r="B691" s="3"/>
      <c r="C691" s="3"/>
      <c r="D691" s="3"/>
      <c r="E691" s="21"/>
    </row>
    <row r="692" spans="2:5" ht="15.75">
      <c r="B692" s="3"/>
      <c r="C692" s="3"/>
      <c r="D692" s="3"/>
      <c r="E692" s="21"/>
    </row>
    <row r="693" spans="2:5" ht="15.75">
      <c r="B693" s="3"/>
      <c r="C693" s="3"/>
      <c r="D693" s="3"/>
      <c r="E693" s="21"/>
    </row>
    <row r="694" spans="2:5" ht="15.75">
      <c r="B694" s="3"/>
      <c r="C694" s="3"/>
      <c r="D694" s="3"/>
      <c r="E694" s="21"/>
    </row>
    <row r="695" spans="2:5" ht="15.75">
      <c r="B695" s="3"/>
      <c r="C695" s="3"/>
      <c r="D695" s="3"/>
      <c r="E695" s="21"/>
    </row>
    <row r="696" spans="2:5" ht="15.75">
      <c r="B696" s="3"/>
      <c r="C696" s="3"/>
      <c r="D696" s="3"/>
      <c r="E696" s="21"/>
    </row>
    <row r="697" spans="2:5" ht="15.75">
      <c r="B697" s="3"/>
      <c r="C697" s="3"/>
      <c r="D697" s="3"/>
      <c r="E697" s="21"/>
    </row>
    <row r="698" spans="2:5" ht="15.75">
      <c r="B698" s="3"/>
      <c r="C698" s="3"/>
      <c r="D698" s="3"/>
      <c r="E698" s="21"/>
    </row>
    <row r="699" spans="2:5" ht="15.75">
      <c r="B699" s="3"/>
      <c r="C699" s="3"/>
      <c r="D699" s="3"/>
      <c r="E699" s="21"/>
    </row>
    <row r="700" spans="2:5" ht="15.75">
      <c r="B700" s="3"/>
      <c r="C700" s="3"/>
      <c r="D700" s="3"/>
      <c r="E700" s="21"/>
    </row>
    <row r="701" spans="2:5" ht="15.75">
      <c r="B701" s="3"/>
      <c r="C701" s="3"/>
      <c r="D701" s="3"/>
      <c r="E701" s="21"/>
    </row>
    <row r="702" spans="2:5" ht="15.75">
      <c r="B702" s="3"/>
      <c r="C702" s="3"/>
      <c r="D702" s="3"/>
      <c r="E702" s="21"/>
    </row>
    <row r="703" spans="2:5" ht="15.75">
      <c r="B703" s="3"/>
      <c r="C703" s="3"/>
      <c r="D703" s="3"/>
      <c r="E703" s="21"/>
    </row>
    <row r="704" spans="2:5" ht="15.75">
      <c r="B704" s="3"/>
      <c r="C704" s="3"/>
      <c r="D704" s="3"/>
      <c r="E704" s="21"/>
    </row>
    <row r="705" spans="2:5" ht="15.75">
      <c r="B705" s="3"/>
      <c r="C705" s="3"/>
      <c r="D705" s="3"/>
      <c r="E705" s="21"/>
    </row>
    <row r="706" spans="2:5" ht="15.75">
      <c r="B706" s="3"/>
      <c r="C706" s="3"/>
      <c r="D706" s="3"/>
      <c r="E706" s="21"/>
    </row>
    <row r="707" spans="2:5" ht="15.75">
      <c r="B707" s="3"/>
      <c r="C707" s="3"/>
      <c r="D707" s="3"/>
      <c r="E707" s="21"/>
    </row>
    <row r="708" spans="2:5" ht="15.75">
      <c r="B708" s="3"/>
      <c r="C708" s="3"/>
      <c r="D708" s="3"/>
      <c r="E708" s="21"/>
    </row>
    <row r="709" spans="2:5" ht="15.75">
      <c r="B709" s="3"/>
      <c r="C709" s="3"/>
      <c r="D709" s="3"/>
      <c r="E709" s="21"/>
    </row>
    <row r="710" spans="2:5" ht="15.75">
      <c r="B710" s="3"/>
      <c r="C710" s="3"/>
      <c r="D710" s="3"/>
      <c r="E710" s="21"/>
    </row>
    <row r="711" spans="2:5" ht="15.75">
      <c r="B711" s="3"/>
      <c r="C711" s="3"/>
      <c r="D711" s="3"/>
      <c r="E711" s="21"/>
    </row>
    <row r="712" spans="2:5" ht="15.75">
      <c r="B712" s="3"/>
      <c r="C712" s="3"/>
      <c r="D712" s="3"/>
      <c r="E712" s="21"/>
    </row>
    <row r="713" spans="2:5" ht="15.75">
      <c r="B713" s="3"/>
      <c r="C713" s="3"/>
      <c r="D713" s="3"/>
      <c r="E713" s="21"/>
    </row>
    <row r="714" spans="2:5" ht="15.75">
      <c r="B714" s="3"/>
      <c r="C714" s="3"/>
      <c r="D714" s="3"/>
      <c r="E714" s="21"/>
    </row>
    <row r="715" spans="2:5" ht="15.75">
      <c r="B715" s="3"/>
      <c r="C715" s="3"/>
      <c r="D715" s="3"/>
      <c r="E715" s="21"/>
    </row>
    <row r="716" spans="2:5" ht="15.75">
      <c r="B716" s="3"/>
      <c r="C716" s="3"/>
      <c r="D716" s="3"/>
      <c r="E716" s="21"/>
    </row>
    <row r="717" spans="2:5" ht="15.75">
      <c r="B717" s="3"/>
      <c r="C717" s="3"/>
      <c r="D717" s="3"/>
      <c r="E717" s="21"/>
    </row>
    <row r="718" spans="2:5" ht="15.75">
      <c r="B718" s="3"/>
      <c r="C718" s="3"/>
      <c r="D718" s="3"/>
      <c r="E718" s="21"/>
    </row>
    <row r="719" spans="2:5" ht="15.75">
      <c r="B719" s="3"/>
      <c r="C719" s="3"/>
      <c r="D719" s="3"/>
      <c r="E719" s="21"/>
    </row>
    <row r="720" spans="2:5" ht="15.75">
      <c r="B720" s="3"/>
      <c r="C720" s="3"/>
      <c r="D720" s="3"/>
      <c r="E720" s="21"/>
    </row>
    <row r="721" spans="2:5" ht="15.75">
      <c r="B721" s="3"/>
      <c r="C721" s="3"/>
      <c r="D721" s="3"/>
      <c r="E721" s="21"/>
    </row>
    <row r="722" spans="2:5" ht="15.75">
      <c r="B722" s="3"/>
      <c r="C722" s="3"/>
      <c r="D722" s="3"/>
      <c r="E722" s="21"/>
    </row>
    <row r="723" spans="2:5" ht="15.75">
      <c r="B723" s="3"/>
      <c r="C723" s="3"/>
      <c r="D723" s="3"/>
      <c r="E723" s="21"/>
    </row>
    <row r="724" spans="2:5" ht="15.75">
      <c r="B724" s="3"/>
      <c r="C724" s="3"/>
      <c r="D724" s="3"/>
      <c r="E724" s="21"/>
    </row>
    <row r="725" spans="2:5" ht="15.75">
      <c r="B725" s="3"/>
      <c r="C725" s="3"/>
      <c r="D725" s="3"/>
      <c r="E725" s="21"/>
    </row>
    <row r="726" spans="2:5" ht="15.75">
      <c r="B726" s="3"/>
      <c r="C726" s="3"/>
      <c r="D726" s="3"/>
      <c r="E726" s="21"/>
    </row>
    <row r="727" spans="2:5" ht="15.75">
      <c r="B727" s="3"/>
      <c r="C727" s="3"/>
      <c r="D727" s="3"/>
      <c r="E727" s="21"/>
    </row>
    <row r="728" spans="2:5" ht="15.75">
      <c r="B728" s="3"/>
      <c r="C728" s="3"/>
      <c r="D728" s="3"/>
      <c r="E728" s="21"/>
    </row>
    <row r="729" spans="2:5" ht="15.75">
      <c r="B729" s="3"/>
      <c r="C729" s="3"/>
      <c r="D729" s="3"/>
      <c r="E729" s="21"/>
    </row>
    <row r="730" spans="2:5" ht="15.75">
      <c r="B730" s="3"/>
      <c r="C730" s="3"/>
      <c r="D730" s="3"/>
      <c r="E730" s="21"/>
    </row>
    <row r="731" spans="2:5" ht="15.75">
      <c r="B731" s="3"/>
      <c r="C731" s="3"/>
      <c r="D731" s="3"/>
      <c r="E731" s="21"/>
    </row>
    <row r="732" spans="2:5" ht="15.75">
      <c r="B732" s="3"/>
      <c r="C732" s="3"/>
      <c r="D732" s="3"/>
      <c r="E732" s="21"/>
    </row>
    <row r="733" spans="2:5" ht="15.75">
      <c r="B733" s="3"/>
      <c r="C733" s="3"/>
      <c r="D733" s="3"/>
      <c r="E733" s="21"/>
    </row>
    <row r="734" spans="2:5" ht="15.75">
      <c r="B734" s="3"/>
      <c r="C734" s="3"/>
      <c r="D734" s="3"/>
      <c r="E734" s="21"/>
    </row>
    <row r="735" spans="2:5" ht="15.75">
      <c r="B735" s="3"/>
      <c r="C735" s="3"/>
      <c r="D735" s="3"/>
      <c r="E735" s="21"/>
    </row>
    <row r="736" spans="2:5" ht="15.75">
      <c r="B736" s="3"/>
      <c r="C736" s="3"/>
      <c r="D736" s="3"/>
      <c r="E736" s="21"/>
    </row>
    <row r="737" spans="2:5" ht="15.75">
      <c r="B737" s="3"/>
      <c r="C737" s="3"/>
      <c r="D737" s="3"/>
      <c r="E737" s="21"/>
    </row>
    <row r="738" spans="2:5" ht="15.75">
      <c r="B738" s="3"/>
      <c r="C738" s="3"/>
      <c r="D738" s="3"/>
      <c r="E738" s="21"/>
    </row>
    <row r="739" spans="2:5" ht="15.75">
      <c r="B739" s="3"/>
      <c r="C739" s="3"/>
      <c r="D739" s="3"/>
      <c r="E739" s="21"/>
    </row>
    <row r="740" spans="2:5" ht="15.75">
      <c r="B740" s="3"/>
      <c r="C740" s="3"/>
      <c r="D740" s="3"/>
      <c r="E740" s="21"/>
    </row>
    <row r="741" spans="2:5" ht="15.75">
      <c r="B741" s="3"/>
      <c r="C741" s="3"/>
      <c r="D741" s="3"/>
      <c r="E741" s="21"/>
    </row>
    <row r="742" spans="2:5" ht="15.75">
      <c r="B742" s="3"/>
      <c r="C742" s="3"/>
      <c r="D742" s="3"/>
      <c r="E742" s="21"/>
    </row>
    <row r="743" spans="2:5" ht="15.75">
      <c r="B743" s="3"/>
      <c r="C743" s="3"/>
      <c r="D743" s="3"/>
      <c r="E743" s="21"/>
    </row>
    <row r="744" spans="2:5" ht="15.75">
      <c r="B744" s="3"/>
      <c r="C744" s="3"/>
      <c r="D744" s="3"/>
      <c r="E744" s="21"/>
    </row>
    <row r="745" spans="2:5" ht="15.75">
      <c r="B745" s="3"/>
      <c r="C745" s="3"/>
      <c r="D745" s="3"/>
      <c r="E745" s="21"/>
    </row>
    <row r="746" spans="2:5" ht="15.75">
      <c r="B746" s="3"/>
      <c r="C746" s="3"/>
      <c r="D746" s="3"/>
      <c r="E746" s="21"/>
    </row>
    <row r="747" spans="2:5" ht="15.75">
      <c r="B747" s="3"/>
      <c r="C747" s="3"/>
      <c r="D747" s="3"/>
      <c r="E747" s="21"/>
    </row>
    <row r="748" spans="2:5" ht="15.75">
      <c r="B748" s="3"/>
      <c r="C748" s="3"/>
      <c r="D748" s="3"/>
      <c r="E748" s="21"/>
    </row>
    <row r="749" spans="2:5" ht="15.75">
      <c r="B749" s="3"/>
      <c r="C749" s="3"/>
      <c r="D749" s="3"/>
      <c r="E749" s="21"/>
    </row>
    <row r="750" spans="2:5" ht="15.75">
      <c r="B750" s="3"/>
      <c r="C750" s="3"/>
      <c r="D750" s="3"/>
      <c r="E750" s="21"/>
    </row>
    <row r="751" spans="2:5" ht="15.75">
      <c r="B751" s="3"/>
      <c r="C751" s="3"/>
      <c r="D751" s="3"/>
      <c r="E751" s="21"/>
    </row>
    <row r="752" spans="2:5" ht="15.75">
      <c r="B752" s="3"/>
      <c r="C752" s="3"/>
      <c r="D752" s="3"/>
      <c r="E752" s="21"/>
    </row>
    <row r="753" spans="2:5" ht="15.75">
      <c r="B753" s="3"/>
      <c r="C753" s="3"/>
      <c r="D753" s="3"/>
      <c r="E753" s="21"/>
    </row>
    <row r="754" spans="2:5" ht="15.75">
      <c r="B754" s="3"/>
      <c r="C754" s="3"/>
      <c r="D754" s="3"/>
      <c r="E754" s="21"/>
    </row>
    <row r="755" spans="2:5" ht="15.75">
      <c r="B755" s="3"/>
      <c r="C755" s="3"/>
      <c r="D755" s="3"/>
      <c r="E755" s="21"/>
    </row>
    <row r="756" spans="2:5" ht="15.75">
      <c r="B756" s="3"/>
      <c r="C756" s="3"/>
      <c r="D756" s="3"/>
      <c r="E756" s="21"/>
    </row>
    <row r="757" spans="2:5" ht="15.75">
      <c r="B757" s="3"/>
      <c r="C757" s="3"/>
      <c r="D757" s="3"/>
      <c r="E757" s="21"/>
    </row>
    <row r="758" spans="2:5" ht="15.75">
      <c r="B758" s="3"/>
      <c r="C758" s="3"/>
      <c r="D758" s="3"/>
      <c r="E758" s="21"/>
    </row>
    <row r="759" spans="2:5" ht="15.75">
      <c r="B759" s="3"/>
      <c r="C759" s="3"/>
      <c r="D759" s="3"/>
      <c r="E759" s="21"/>
    </row>
    <row r="760" spans="2:5" ht="15.75">
      <c r="B760" s="3"/>
      <c r="C760" s="3"/>
      <c r="D760" s="3"/>
      <c r="E760" s="21"/>
    </row>
    <row r="761" spans="2:5" ht="15.75">
      <c r="B761" s="3"/>
      <c r="C761" s="3"/>
      <c r="D761" s="3"/>
      <c r="E761" s="21"/>
    </row>
    <row r="762" spans="2:5" ht="15.75">
      <c r="B762" s="3"/>
      <c r="C762" s="3"/>
      <c r="D762" s="3"/>
      <c r="E762" s="21"/>
    </row>
    <row r="763" spans="2:5" ht="15.75">
      <c r="B763" s="3"/>
      <c r="C763" s="3"/>
      <c r="D763" s="3"/>
      <c r="E763" s="21"/>
    </row>
    <row r="764" spans="2:5" ht="15.75">
      <c r="B764" s="3"/>
      <c r="C764" s="3"/>
      <c r="D764" s="3"/>
      <c r="E764" s="21"/>
    </row>
    <row r="765" spans="2:5" ht="15.75">
      <c r="B765" s="3"/>
      <c r="C765" s="3"/>
      <c r="D765" s="3"/>
      <c r="E765" s="21"/>
    </row>
    <row r="766" spans="2:5" ht="15.75">
      <c r="B766" s="3"/>
      <c r="C766" s="3"/>
      <c r="D766" s="3"/>
      <c r="E766" s="21"/>
    </row>
    <row r="767" spans="2:5" ht="15.75">
      <c r="B767" s="3"/>
      <c r="C767" s="3"/>
      <c r="D767" s="3"/>
      <c r="E767" s="21"/>
    </row>
    <row r="768" spans="2:5" ht="15.75">
      <c r="B768" s="3"/>
      <c r="C768" s="3"/>
      <c r="D768" s="3"/>
      <c r="E768" s="21"/>
    </row>
    <row r="769" spans="2:5" ht="15.75">
      <c r="B769" s="3"/>
      <c r="C769" s="3"/>
      <c r="D769" s="3"/>
      <c r="E769" s="21"/>
    </row>
    <row r="770" spans="2:5" ht="15.75">
      <c r="B770" s="3"/>
      <c r="C770" s="3"/>
      <c r="D770" s="3"/>
      <c r="E770" s="21"/>
    </row>
    <row r="771" spans="2:5" ht="15.75">
      <c r="B771" s="3"/>
      <c r="C771" s="3"/>
      <c r="D771" s="3"/>
      <c r="E771" s="21"/>
    </row>
    <row r="772" spans="2:5" ht="15.75">
      <c r="B772" s="3"/>
      <c r="C772" s="3"/>
      <c r="D772" s="3"/>
      <c r="E772" s="21"/>
    </row>
    <row r="773" spans="2:5" ht="15.75">
      <c r="B773" s="3"/>
      <c r="C773" s="3"/>
      <c r="D773" s="3"/>
      <c r="E773" s="21"/>
    </row>
    <row r="774" spans="2:5" ht="15.75">
      <c r="B774" s="3"/>
      <c r="C774" s="3"/>
      <c r="D774" s="3"/>
      <c r="E774" s="21"/>
    </row>
    <row r="775" spans="2:5" ht="15.75">
      <c r="B775" s="3"/>
      <c r="C775" s="3"/>
      <c r="D775" s="3"/>
      <c r="E775" s="21"/>
    </row>
    <row r="776" spans="2:5" ht="15.75">
      <c r="B776" s="3"/>
      <c r="C776" s="3"/>
      <c r="D776" s="3"/>
      <c r="E776" s="21"/>
    </row>
    <row r="777" spans="2:5" ht="15.75">
      <c r="B777" s="3"/>
      <c r="C777" s="3"/>
      <c r="D777" s="3"/>
      <c r="E777" s="21"/>
    </row>
    <row r="778" spans="2:5" ht="15.75">
      <c r="B778" s="3"/>
      <c r="C778" s="3"/>
      <c r="D778" s="3"/>
      <c r="E778" s="21"/>
    </row>
    <row r="779" spans="2:5" ht="15.75">
      <c r="B779" s="3"/>
      <c r="C779" s="3"/>
      <c r="D779" s="3"/>
      <c r="E779" s="21"/>
    </row>
    <row r="780" spans="2:5" ht="15.75">
      <c r="B780" s="3"/>
      <c r="C780" s="3"/>
      <c r="D780" s="3"/>
      <c r="E780" s="21"/>
    </row>
    <row r="781" spans="2:5" ht="15.75">
      <c r="B781" s="3"/>
      <c r="C781" s="3"/>
      <c r="D781" s="3"/>
      <c r="E781" s="21"/>
    </row>
    <row r="782" spans="2:5" ht="15.75">
      <c r="B782" s="3"/>
      <c r="C782" s="3"/>
      <c r="D782" s="3"/>
      <c r="E782" s="21"/>
    </row>
    <row r="783" spans="2:5" ht="15.75">
      <c r="B783" s="3"/>
      <c r="C783" s="3"/>
      <c r="D783" s="3"/>
      <c r="E783" s="21"/>
    </row>
    <row r="784" spans="2:5" ht="15.75">
      <c r="B784" s="3"/>
      <c r="C784" s="3"/>
      <c r="D784" s="3"/>
      <c r="E784" s="21"/>
    </row>
    <row r="785" spans="2:5" ht="15.75">
      <c r="B785" s="3"/>
      <c r="C785" s="3"/>
      <c r="D785" s="3"/>
      <c r="E785" s="21"/>
    </row>
    <row r="786" spans="2:5" ht="15.75">
      <c r="B786" s="3"/>
      <c r="C786" s="3"/>
      <c r="D786" s="3"/>
      <c r="E786" s="21"/>
    </row>
    <row r="787" spans="2:5" ht="15.75">
      <c r="B787" s="3"/>
      <c r="C787" s="3"/>
      <c r="D787" s="3"/>
      <c r="E787" s="21"/>
    </row>
    <row r="788" spans="2:5" ht="15.75">
      <c r="B788" s="3"/>
      <c r="C788" s="3"/>
      <c r="D788" s="3"/>
      <c r="E788" s="21"/>
    </row>
    <row r="789" spans="2:5" ht="15.75">
      <c r="B789" s="3"/>
      <c r="C789" s="3"/>
      <c r="D789" s="3"/>
      <c r="E789" s="21"/>
    </row>
  </sheetData>
  <sheetProtection/>
  <mergeCells count="13">
    <mergeCell ref="A12:E12"/>
    <mergeCell ref="D13:E13"/>
    <mergeCell ref="B8:E8"/>
    <mergeCell ref="A511:E511"/>
    <mergeCell ref="B9:E9"/>
    <mergeCell ref="B1:E1"/>
    <mergeCell ref="B2:E2"/>
    <mergeCell ref="B3:E3"/>
    <mergeCell ref="B4:E4"/>
    <mergeCell ref="B5:E5"/>
    <mergeCell ref="A11:E11"/>
    <mergeCell ref="B6:E6"/>
    <mergeCell ref="B7:E7"/>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92D050"/>
  </sheetPr>
  <dimension ref="A1:N603"/>
  <sheetViews>
    <sheetView zoomScale="115" zoomScaleNormal="115" zoomScalePageLayoutView="0" workbookViewId="0" topLeftCell="A1">
      <selection activeCell="A9" sqref="A9:D9"/>
    </sheetView>
  </sheetViews>
  <sheetFormatPr defaultColWidth="9.00390625" defaultRowHeight="12.75"/>
  <cols>
    <col min="1" max="1" width="82.375" style="24" customWidth="1"/>
    <col min="2" max="2" width="15.875" style="13" customWidth="1"/>
    <col min="3" max="3" width="5.00390625" style="8" customWidth="1"/>
    <col min="4" max="4" width="14.75390625" style="10" customWidth="1"/>
    <col min="5" max="6" width="10.75390625" style="3" bestFit="1" customWidth="1"/>
    <col min="7" max="10" width="9.125" style="3" customWidth="1"/>
    <col min="11" max="11" width="15.75390625" style="3" customWidth="1"/>
    <col min="12" max="12" width="14.125" style="3" customWidth="1"/>
    <col min="13" max="13" width="9.125" style="3" customWidth="1"/>
    <col min="14" max="14" width="11.00390625" style="3" bestFit="1" customWidth="1"/>
    <col min="15" max="16384" width="9.125" style="3" customWidth="1"/>
  </cols>
  <sheetData>
    <row r="1" spans="1:4" ht="15.75">
      <c r="A1" s="89" t="s">
        <v>442</v>
      </c>
      <c r="B1" s="89"/>
      <c r="C1" s="89"/>
      <c r="D1" s="89"/>
    </row>
    <row r="2" spans="1:4" ht="15.75">
      <c r="A2" s="89" t="s">
        <v>440</v>
      </c>
      <c r="B2" s="89"/>
      <c r="C2" s="89"/>
      <c r="D2" s="89"/>
    </row>
    <row r="3" spans="1:4" ht="15.75">
      <c r="A3" s="89" t="s">
        <v>441</v>
      </c>
      <c r="B3" s="89"/>
      <c r="C3" s="89"/>
      <c r="D3" s="89"/>
    </row>
    <row r="4" spans="1:4" ht="15.75">
      <c r="A4" s="89" t="s">
        <v>438</v>
      </c>
      <c r="B4" s="89"/>
      <c r="C4" s="89"/>
      <c r="D4" s="89"/>
    </row>
    <row r="5" spans="1:4" ht="15.75">
      <c r="A5" s="89" t="s">
        <v>716</v>
      </c>
      <c r="B5" s="89"/>
      <c r="C5" s="89"/>
      <c r="D5" s="89"/>
    </row>
    <row r="6" spans="1:4" ht="15.75">
      <c r="A6" s="89" t="s">
        <v>770</v>
      </c>
      <c r="B6" s="93"/>
      <c r="C6" s="93"/>
      <c r="D6" s="93"/>
    </row>
    <row r="7" spans="1:4" ht="15.75">
      <c r="A7" s="89" t="s">
        <v>831</v>
      </c>
      <c r="B7" s="93"/>
      <c r="C7" s="93"/>
      <c r="D7" s="93"/>
    </row>
    <row r="8" spans="1:4" ht="15.75">
      <c r="A8" s="89" t="s">
        <v>870</v>
      </c>
      <c r="B8" s="93"/>
      <c r="C8" s="93"/>
      <c r="D8" s="93"/>
    </row>
    <row r="9" spans="1:4" ht="15.75">
      <c r="A9" s="89" t="s">
        <v>873</v>
      </c>
      <c r="B9" s="90"/>
      <c r="C9" s="90"/>
      <c r="D9" s="90"/>
    </row>
    <row r="11" spans="1:4" ht="72" customHeight="1">
      <c r="A11" s="92" t="s">
        <v>607</v>
      </c>
      <c r="B11" s="92"/>
      <c r="C11" s="92"/>
      <c r="D11" s="92"/>
    </row>
    <row r="12" spans="1:4" ht="15.75">
      <c r="A12" s="92"/>
      <c r="B12" s="92"/>
      <c r="C12" s="92"/>
      <c r="D12" s="92"/>
    </row>
    <row r="13" spans="3:4" ht="15.75">
      <c r="C13" s="94" t="s">
        <v>439</v>
      </c>
      <c r="D13" s="94"/>
    </row>
    <row r="14" spans="1:4" s="13" customFormat="1" ht="15.75">
      <c r="A14" s="56" t="s">
        <v>402</v>
      </c>
      <c r="B14" s="55" t="s">
        <v>352</v>
      </c>
      <c r="C14" s="60" t="s">
        <v>9</v>
      </c>
      <c r="D14" s="71" t="s">
        <v>387</v>
      </c>
    </row>
    <row r="15" spans="1:4" s="13" customFormat="1" ht="15.75">
      <c r="A15" s="1">
        <v>1</v>
      </c>
      <c r="B15" s="11">
        <v>2</v>
      </c>
      <c r="C15" s="61">
        <v>3</v>
      </c>
      <c r="D15" s="12">
        <v>4</v>
      </c>
    </row>
    <row r="16" spans="1:6" s="15" customFormat="1" ht="31.5">
      <c r="A16" s="27" t="s">
        <v>101</v>
      </c>
      <c r="B16" s="4" t="s">
        <v>69</v>
      </c>
      <c r="C16" s="4"/>
      <c r="D16" s="59">
        <f>D61+D99+D118+D72+D84+D90+D17+D38+D126</f>
        <v>1212270.1</v>
      </c>
      <c r="F16" s="62"/>
    </row>
    <row r="17" spans="1:4" s="15" customFormat="1" ht="31.5">
      <c r="A17" s="2" t="s">
        <v>172</v>
      </c>
      <c r="B17" s="6" t="s">
        <v>70</v>
      </c>
      <c r="C17" s="6"/>
      <c r="D17" s="58">
        <f>D30+D32+D34+D36+D18+D20+D22+D24+D28+D26</f>
        <v>394112.1</v>
      </c>
    </row>
    <row r="18" spans="1:4" s="15" customFormat="1" ht="31.5">
      <c r="A18" s="2" t="s">
        <v>518</v>
      </c>
      <c r="B18" s="6" t="s">
        <v>746</v>
      </c>
      <c r="C18" s="6"/>
      <c r="D18" s="58">
        <f>D19</f>
        <v>198</v>
      </c>
    </row>
    <row r="19" spans="1:4" s="15" customFormat="1" ht="31.5">
      <c r="A19" s="2" t="s">
        <v>469</v>
      </c>
      <c r="B19" s="6" t="s">
        <v>746</v>
      </c>
      <c r="C19" s="6" t="s">
        <v>470</v>
      </c>
      <c r="D19" s="58">
        <v>198</v>
      </c>
    </row>
    <row r="20" spans="1:4" s="15" customFormat="1" ht="31.5">
      <c r="A20" s="2" t="s">
        <v>730</v>
      </c>
      <c r="B20" s="6" t="s">
        <v>747</v>
      </c>
      <c r="C20" s="6"/>
      <c r="D20" s="58">
        <f>D21</f>
        <v>1562.8</v>
      </c>
    </row>
    <row r="21" spans="1:4" s="15" customFormat="1" ht="31.5">
      <c r="A21" s="2" t="s">
        <v>469</v>
      </c>
      <c r="B21" s="6" t="s">
        <v>747</v>
      </c>
      <c r="C21" s="6" t="s">
        <v>470</v>
      </c>
      <c r="D21" s="58">
        <v>1562.8</v>
      </c>
    </row>
    <row r="22" spans="1:4" s="15" customFormat="1" ht="31.5">
      <c r="A22" s="2" t="s">
        <v>732</v>
      </c>
      <c r="B22" s="6" t="s">
        <v>748</v>
      </c>
      <c r="C22" s="6"/>
      <c r="D22" s="58">
        <f>D23</f>
        <v>100</v>
      </c>
    </row>
    <row r="23" spans="1:4" s="15" customFormat="1" ht="31.5">
      <c r="A23" s="2" t="s">
        <v>469</v>
      </c>
      <c r="B23" s="6" t="s">
        <v>748</v>
      </c>
      <c r="C23" s="6" t="s">
        <v>470</v>
      </c>
      <c r="D23" s="58">
        <v>100</v>
      </c>
    </row>
    <row r="24" spans="1:4" s="15" customFormat="1" ht="31.5">
      <c r="A24" s="2" t="s">
        <v>734</v>
      </c>
      <c r="B24" s="6" t="s">
        <v>749</v>
      </c>
      <c r="C24" s="6"/>
      <c r="D24" s="58">
        <f>D25</f>
        <v>100</v>
      </c>
    </row>
    <row r="25" spans="1:4" s="15" customFormat="1" ht="31.5">
      <c r="A25" s="2" t="s">
        <v>469</v>
      </c>
      <c r="B25" s="6" t="s">
        <v>749</v>
      </c>
      <c r="C25" s="6" t="s">
        <v>470</v>
      </c>
      <c r="D25" s="58">
        <v>100</v>
      </c>
    </row>
    <row r="26" spans="1:4" s="15" customFormat="1" ht="15.75">
      <c r="A26" s="2" t="s">
        <v>602</v>
      </c>
      <c r="B26" s="6" t="s">
        <v>817</v>
      </c>
      <c r="C26" s="6"/>
      <c r="D26" s="58">
        <f>D27</f>
        <v>2105.3</v>
      </c>
    </row>
    <row r="27" spans="1:4" s="15" customFormat="1" ht="31.5">
      <c r="A27" s="2" t="s">
        <v>469</v>
      </c>
      <c r="B27" s="6" t="s">
        <v>817</v>
      </c>
      <c r="C27" s="6" t="s">
        <v>470</v>
      </c>
      <c r="D27" s="58">
        <v>2105.3</v>
      </c>
    </row>
    <row r="28" spans="1:4" s="15" customFormat="1" ht="31.5">
      <c r="A28" s="2" t="s">
        <v>782</v>
      </c>
      <c r="B28" s="6" t="s">
        <v>783</v>
      </c>
      <c r="C28" s="6"/>
      <c r="D28" s="58">
        <f>D29</f>
        <v>1360</v>
      </c>
    </row>
    <row r="29" spans="1:4" s="15" customFormat="1" ht="31.5">
      <c r="A29" s="2" t="s">
        <v>469</v>
      </c>
      <c r="B29" s="6" t="s">
        <v>783</v>
      </c>
      <c r="C29" s="6" t="s">
        <v>470</v>
      </c>
      <c r="D29" s="58">
        <v>1360</v>
      </c>
    </row>
    <row r="30" spans="1:4" ht="15.75">
      <c r="A30" s="2" t="s">
        <v>404</v>
      </c>
      <c r="B30" s="6" t="s">
        <v>176</v>
      </c>
      <c r="C30" s="6"/>
      <c r="D30" s="58">
        <f>D31</f>
        <v>114141</v>
      </c>
    </row>
    <row r="31" spans="1:4" ht="31.5">
      <c r="A31" s="2" t="s">
        <v>469</v>
      </c>
      <c r="B31" s="6" t="s">
        <v>176</v>
      </c>
      <c r="C31" s="6" t="s">
        <v>470</v>
      </c>
      <c r="D31" s="58">
        <v>114141</v>
      </c>
    </row>
    <row r="32" spans="1:4" ht="162.75" customHeight="1">
      <c r="A32" s="2" t="s">
        <v>504</v>
      </c>
      <c r="B32" s="6" t="s">
        <v>173</v>
      </c>
      <c r="C32" s="6"/>
      <c r="D32" s="58">
        <f>D33</f>
        <v>198389.2</v>
      </c>
    </row>
    <row r="33" spans="1:4" ht="31.5">
      <c r="A33" s="2" t="s">
        <v>469</v>
      </c>
      <c r="B33" s="6" t="s">
        <v>173</v>
      </c>
      <c r="C33" s="6" t="s">
        <v>470</v>
      </c>
      <c r="D33" s="58">
        <v>198389.2</v>
      </c>
    </row>
    <row r="34" spans="1:4" ht="177.75" customHeight="1">
      <c r="A34" s="2" t="s">
        <v>7</v>
      </c>
      <c r="B34" s="6" t="s">
        <v>174</v>
      </c>
      <c r="C34" s="6"/>
      <c r="D34" s="58">
        <f>D35</f>
        <v>2751.8</v>
      </c>
    </row>
    <row r="35" spans="1:4" ht="31.5">
      <c r="A35" s="2" t="s">
        <v>469</v>
      </c>
      <c r="B35" s="6" t="s">
        <v>174</v>
      </c>
      <c r="C35" s="6" t="s">
        <v>470</v>
      </c>
      <c r="D35" s="58">
        <v>2751.8</v>
      </c>
    </row>
    <row r="36" spans="1:4" s="15" customFormat="1" ht="189">
      <c r="A36" s="2" t="s">
        <v>505</v>
      </c>
      <c r="B36" s="6" t="s">
        <v>175</v>
      </c>
      <c r="C36" s="6"/>
      <c r="D36" s="58">
        <f>D37</f>
        <v>73404</v>
      </c>
    </row>
    <row r="37" spans="1:4" s="15" customFormat="1" ht="31.5">
      <c r="A37" s="2" t="s">
        <v>469</v>
      </c>
      <c r="B37" s="6" t="s">
        <v>175</v>
      </c>
      <c r="C37" s="6" t="s">
        <v>470</v>
      </c>
      <c r="D37" s="58">
        <v>73404</v>
      </c>
    </row>
    <row r="38" spans="1:4" s="15" customFormat="1" ht="31.5">
      <c r="A38" s="2" t="s">
        <v>78</v>
      </c>
      <c r="B38" s="6" t="s">
        <v>177</v>
      </c>
      <c r="C38" s="6"/>
      <c r="D38" s="58">
        <f>D60+D52+D47+D55+D57+D39+D41+D43+D45+D49+D53</f>
        <v>576445.2999999999</v>
      </c>
    </row>
    <row r="39" spans="1:4" s="15" customFormat="1" ht="31.5">
      <c r="A39" s="2" t="s">
        <v>518</v>
      </c>
      <c r="B39" s="6" t="s">
        <v>750</v>
      </c>
      <c r="C39" s="6"/>
      <c r="D39" s="58">
        <f>D40</f>
        <v>1119.5</v>
      </c>
    </row>
    <row r="40" spans="1:4" s="15" customFormat="1" ht="31.5">
      <c r="A40" s="2" t="s">
        <v>469</v>
      </c>
      <c r="B40" s="6" t="s">
        <v>750</v>
      </c>
      <c r="C40" s="6" t="s">
        <v>470</v>
      </c>
      <c r="D40" s="58">
        <v>1119.5</v>
      </c>
    </row>
    <row r="41" spans="1:4" s="15" customFormat="1" ht="31.5">
      <c r="A41" s="2" t="s">
        <v>730</v>
      </c>
      <c r="B41" s="6" t="s">
        <v>751</v>
      </c>
      <c r="C41" s="6"/>
      <c r="D41" s="58">
        <f>D42</f>
        <v>988.4</v>
      </c>
    </row>
    <row r="42" spans="1:4" s="15" customFormat="1" ht="31.5">
      <c r="A42" s="2" t="s">
        <v>469</v>
      </c>
      <c r="B42" s="6" t="s">
        <v>751</v>
      </c>
      <c r="C42" s="6" t="s">
        <v>470</v>
      </c>
      <c r="D42" s="58">
        <v>988.4</v>
      </c>
    </row>
    <row r="43" spans="1:4" s="15" customFormat="1" ht="31.5">
      <c r="A43" s="2" t="s">
        <v>732</v>
      </c>
      <c r="B43" s="6" t="s">
        <v>752</v>
      </c>
      <c r="C43" s="6"/>
      <c r="D43" s="58">
        <f>D44</f>
        <v>86.6</v>
      </c>
    </row>
    <row r="44" spans="1:4" s="15" customFormat="1" ht="31.5">
      <c r="A44" s="2" t="s">
        <v>469</v>
      </c>
      <c r="B44" s="6" t="s">
        <v>752</v>
      </c>
      <c r="C44" s="6" t="s">
        <v>470</v>
      </c>
      <c r="D44" s="58">
        <v>86.6</v>
      </c>
    </row>
    <row r="45" spans="1:4" s="15" customFormat="1" ht="31.5">
      <c r="A45" s="2" t="s">
        <v>734</v>
      </c>
      <c r="B45" s="6" t="s">
        <v>753</v>
      </c>
      <c r="C45" s="6"/>
      <c r="D45" s="58">
        <f>D46</f>
        <v>86.6</v>
      </c>
    </row>
    <row r="46" spans="1:4" s="15" customFormat="1" ht="31.5">
      <c r="A46" s="2" t="s">
        <v>469</v>
      </c>
      <c r="B46" s="6" t="s">
        <v>753</v>
      </c>
      <c r="C46" s="6" t="s">
        <v>470</v>
      </c>
      <c r="D46" s="58">
        <v>86.6</v>
      </c>
    </row>
    <row r="47" spans="1:4" s="15" customFormat="1" ht="15.75">
      <c r="A47" s="2" t="s">
        <v>602</v>
      </c>
      <c r="B47" s="6" t="s">
        <v>601</v>
      </c>
      <c r="C47" s="6"/>
      <c r="D47" s="58">
        <f>D48</f>
        <v>11706.3</v>
      </c>
    </row>
    <row r="48" spans="1:5" s="15" customFormat="1" ht="31.5">
      <c r="A48" s="2" t="s">
        <v>469</v>
      </c>
      <c r="B48" s="6" t="s">
        <v>601</v>
      </c>
      <c r="C48" s="6" t="s">
        <v>470</v>
      </c>
      <c r="D48" s="58">
        <v>11706.3</v>
      </c>
      <c r="E48" s="63"/>
    </row>
    <row r="49" spans="1:5" s="15" customFormat="1" ht="31.5">
      <c r="A49" s="2" t="s">
        <v>782</v>
      </c>
      <c r="B49" s="6" t="s">
        <v>784</v>
      </c>
      <c r="C49" s="6"/>
      <c r="D49" s="58">
        <f>D50</f>
        <v>2040</v>
      </c>
      <c r="E49" s="63"/>
    </row>
    <row r="50" spans="1:5" s="15" customFormat="1" ht="31.5">
      <c r="A50" s="2" t="s">
        <v>469</v>
      </c>
      <c r="B50" s="6" t="s">
        <v>784</v>
      </c>
      <c r="C50" s="6" t="s">
        <v>470</v>
      </c>
      <c r="D50" s="58">
        <v>2040</v>
      </c>
      <c r="E50" s="63"/>
    </row>
    <row r="51" spans="1:4" ht="31.5">
      <c r="A51" s="2" t="s">
        <v>471</v>
      </c>
      <c r="B51" s="6" t="s">
        <v>181</v>
      </c>
      <c r="C51" s="6"/>
      <c r="D51" s="58">
        <f>D52</f>
        <v>151342.9</v>
      </c>
    </row>
    <row r="52" spans="1:4" ht="31.5">
      <c r="A52" s="2" t="s">
        <v>469</v>
      </c>
      <c r="B52" s="6" t="s">
        <v>181</v>
      </c>
      <c r="C52" s="6" t="s">
        <v>470</v>
      </c>
      <c r="D52" s="58">
        <v>151342.9</v>
      </c>
    </row>
    <row r="53" spans="1:4" ht="33" customHeight="1">
      <c r="A53" s="2" t="s">
        <v>818</v>
      </c>
      <c r="B53" s="6" t="s">
        <v>819</v>
      </c>
      <c r="C53" s="6"/>
      <c r="D53" s="58">
        <f>D54</f>
        <v>14044.7</v>
      </c>
    </row>
    <row r="54" spans="1:4" ht="31.5">
      <c r="A54" s="2" t="s">
        <v>469</v>
      </c>
      <c r="B54" s="6" t="s">
        <v>819</v>
      </c>
      <c r="C54" s="6" t="s">
        <v>470</v>
      </c>
      <c r="D54" s="58">
        <v>14044.7</v>
      </c>
    </row>
    <row r="55" spans="1:4" ht="147.75" customHeight="1">
      <c r="A55" s="2" t="s">
        <v>506</v>
      </c>
      <c r="B55" s="6" t="s">
        <v>178</v>
      </c>
      <c r="C55" s="6"/>
      <c r="D55" s="58">
        <f>D56</f>
        <v>342773</v>
      </c>
    </row>
    <row r="56" spans="1:4" ht="31.5">
      <c r="A56" s="2" t="s">
        <v>469</v>
      </c>
      <c r="B56" s="6" t="s">
        <v>178</v>
      </c>
      <c r="C56" s="6" t="s">
        <v>470</v>
      </c>
      <c r="D56" s="58">
        <v>342773</v>
      </c>
    </row>
    <row r="57" spans="1:4" ht="161.25" customHeight="1">
      <c r="A57" s="2" t="s">
        <v>507</v>
      </c>
      <c r="B57" s="6" t="s">
        <v>179</v>
      </c>
      <c r="C57" s="6"/>
      <c r="D57" s="58">
        <f>D58</f>
        <v>15477</v>
      </c>
    </row>
    <row r="58" spans="1:4" ht="31.5">
      <c r="A58" s="2" t="s">
        <v>469</v>
      </c>
      <c r="B58" s="6" t="s">
        <v>179</v>
      </c>
      <c r="C58" s="6" t="s">
        <v>470</v>
      </c>
      <c r="D58" s="58">
        <v>15477</v>
      </c>
    </row>
    <row r="59" spans="1:4" s="15" customFormat="1" ht="173.25">
      <c r="A59" s="2" t="s">
        <v>508</v>
      </c>
      <c r="B59" s="6" t="s">
        <v>180</v>
      </c>
      <c r="C59" s="6"/>
      <c r="D59" s="58">
        <f>D60</f>
        <v>36780.3</v>
      </c>
    </row>
    <row r="60" spans="1:4" ht="31.5">
      <c r="A60" s="2" t="s">
        <v>469</v>
      </c>
      <c r="B60" s="6" t="s">
        <v>180</v>
      </c>
      <c r="C60" s="6" t="s">
        <v>470</v>
      </c>
      <c r="D60" s="58">
        <v>36780.3</v>
      </c>
    </row>
    <row r="61" spans="1:4" ht="31.5">
      <c r="A61" s="2" t="s">
        <v>182</v>
      </c>
      <c r="B61" s="6" t="s">
        <v>183</v>
      </c>
      <c r="C61" s="6"/>
      <c r="D61" s="58">
        <f>D70+D62+D64+D68+D66</f>
        <v>61007</v>
      </c>
    </row>
    <row r="62" spans="1:4" ht="47.25">
      <c r="A62" s="2" t="s">
        <v>543</v>
      </c>
      <c r="B62" s="6" t="s">
        <v>41</v>
      </c>
      <c r="C62" s="6"/>
      <c r="D62" s="58">
        <f>D63</f>
        <v>13811.5</v>
      </c>
    </row>
    <row r="63" spans="1:4" ht="31.5">
      <c r="A63" s="2" t="s">
        <v>469</v>
      </c>
      <c r="B63" s="6" t="s">
        <v>41</v>
      </c>
      <c r="C63" s="6" t="s">
        <v>470</v>
      </c>
      <c r="D63" s="58">
        <v>13811.5</v>
      </c>
    </row>
    <row r="64" spans="1:4" ht="15.75">
      <c r="A64" s="2" t="s">
        <v>602</v>
      </c>
      <c r="B64" s="6" t="s">
        <v>822</v>
      </c>
      <c r="C64" s="6"/>
      <c r="D64" s="58">
        <f>D65</f>
        <v>835.8</v>
      </c>
    </row>
    <row r="65" spans="1:4" ht="31.5">
      <c r="A65" s="2" t="s">
        <v>469</v>
      </c>
      <c r="B65" s="6" t="s">
        <v>822</v>
      </c>
      <c r="C65" s="6" t="s">
        <v>470</v>
      </c>
      <c r="D65" s="58">
        <v>835.8</v>
      </c>
    </row>
    <row r="66" spans="1:4" ht="31.5">
      <c r="A66" s="2" t="s">
        <v>711</v>
      </c>
      <c r="B66" s="6" t="s">
        <v>852</v>
      </c>
      <c r="C66" s="6"/>
      <c r="D66" s="58">
        <f>D67</f>
        <v>331.7</v>
      </c>
    </row>
    <row r="67" spans="1:4" ht="31.5">
      <c r="A67" s="2" t="s">
        <v>469</v>
      </c>
      <c r="B67" s="6" t="s">
        <v>852</v>
      </c>
      <c r="C67" s="6" t="s">
        <v>470</v>
      </c>
      <c r="D67" s="58">
        <v>331.7</v>
      </c>
    </row>
    <row r="68" spans="1:4" ht="31.5">
      <c r="A68" s="2" t="s">
        <v>782</v>
      </c>
      <c r="B68" s="6" t="s">
        <v>785</v>
      </c>
      <c r="C68" s="6"/>
      <c r="D68" s="58">
        <f>D69</f>
        <v>400</v>
      </c>
    </row>
    <row r="69" spans="1:4" ht="31.5">
      <c r="A69" s="2" t="s">
        <v>469</v>
      </c>
      <c r="B69" s="6" t="s">
        <v>785</v>
      </c>
      <c r="C69" s="6" t="s">
        <v>470</v>
      </c>
      <c r="D69" s="58">
        <v>400</v>
      </c>
    </row>
    <row r="70" spans="1:4" ht="15.75">
      <c r="A70" s="2" t="s">
        <v>169</v>
      </c>
      <c r="B70" s="6" t="s">
        <v>184</v>
      </c>
      <c r="C70" s="6"/>
      <c r="D70" s="58">
        <f>D71</f>
        <v>45628</v>
      </c>
    </row>
    <row r="71" spans="1:4" ht="31.5">
      <c r="A71" s="2" t="s">
        <v>469</v>
      </c>
      <c r="B71" s="6" t="s">
        <v>184</v>
      </c>
      <c r="C71" s="6" t="s">
        <v>470</v>
      </c>
      <c r="D71" s="58">
        <v>45628</v>
      </c>
    </row>
    <row r="72" spans="1:4" ht="31.5">
      <c r="A72" s="2" t="s">
        <v>307</v>
      </c>
      <c r="B72" s="6" t="s">
        <v>186</v>
      </c>
      <c r="C72" s="6"/>
      <c r="D72" s="58">
        <f>D75+D81+D79+D77+D73</f>
        <v>13759.900000000001</v>
      </c>
    </row>
    <row r="73" spans="1:4" ht="31.5">
      <c r="A73" s="2" t="s">
        <v>782</v>
      </c>
      <c r="B73" s="6" t="s">
        <v>786</v>
      </c>
      <c r="C73" s="6"/>
      <c r="D73" s="58">
        <f>D74</f>
        <v>103.8</v>
      </c>
    </row>
    <row r="74" spans="1:4" ht="31.5">
      <c r="A74" s="2" t="s">
        <v>469</v>
      </c>
      <c r="B74" s="6" t="s">
        <v>786</v>
      </c>
      <c r="C74" s="6" t="s">
        <v>470</v>
      </c>
      <c r="D74" s="58">
        <v>103.8</v>
      </c>
    </row>
    <row r="75" spans="1:4" ht="15.75">
      <c r="A75" s="2" t="s">
        <v>432</v>
      </c>
      <c r="B75" s="6" t="s">
        <v>59</v>
      </c>
      <c r="C75" s="6"/>
      <c r="D75" s="58">
        <f>D76</f>
        <v>2459.9</v>
      </c>
    </row>
    <row r="76" spans="1:4" ht="15.75">
      <c r="A76" s="2" t="s">
        <v>474</v>
      </c>
      <c r="B76" s="6" t="s">
        <v>59</v>
      </c>
      <c r="C76" s="6" t="s">
        <v>473</v>
      </c>
      <c r="D76" s="58">
        <v>2459.9</v>
      </c>
    </row>
    <row r="77" spans="1:4" ht="15.75">
      <c r="A77" s="2" t="s">
        <v>754</v>
      </c>
      <c r="B77" s="6" t="s">
        <v>755</v>
      </c>
      <c r="C77" s="6"/>
      <c r="D77" s="58">
        <f>D78</f>
        <v>5399.2</v>
      </c>
    </row>
    <row r="78" spans="1:4" ht="31.5">
      <c r="A78" s="2" t="s">
        <v>469</v>
      </c>
      <c r="B78" s="6" t="s">
        <v>755</v>
      </c>
      <c r="C78" s="6" t="s">
        <v>470</v>
      </c>
      <c r="D78" s="58">
        <v>5399.2</v>
      </c>
    </row>
    <row r="79" spans="1:4" ht="63">
      <c r="A79" s="2" t="s">
        <v>615</v>
      </c>
      <c r="B79" s="6" t="s">
        <v>61</v>
      </c>
      <c r="C79" s="6"/>
      <c r="D79" s="58">
        <f>D80</f>
        <v>3201.2</v>
      </c>
    </row>
    <row r="80" spans="1:4" ht="15.75">
      <c r="A80" s="2" t="s">
        <v>474</v>
      </c>
      <c r="B80" s="6" t="s">
        <v>61</v>
      </c>
      <c r="C80" s="6" t="s">
        <v>473</v>
      </c>
      <c r="D80" s="58">
        <v>3201.2</v>
      </c>
    </row>
    <row r="81" spans="1:4" ht="78.75">
      <c r="A81" s="2" t="s">
        <v>616</v>
      </c>
      <c r="B81" s="6" t="s">
        <v>60</v>
      </c>
      <c r="C81" s="6"/>
      <c r="D81" s="58">
        <f>D83+D82</f>
        <v>2595.8</v>
      </c>
    </row>
    <row r="82" spans="1:4" ht="15.75">
      <c r="A82" s="2" t="s">
        <v>474</v>
      </c>
      <c r="B82" s="6" t="s">
        <v>60</v>
      </c>
      <c r="C82" s="6" t="s">
        <v>473</v>
      </c>
      <c r="D82" s="58">
        <v>81.8</v>
      </c>
    </row>
    <row r="83" spans="1:4" ht="31.5">
      <c r="A83" s="2" t="s">
        <v>469</v>
      </c>
      <c r="B83" s="6" t="s">
        <v>60</v>
      </c>
      <c r="C83" s="6" t="s">
        <v>470</v>
      </c>
      <c r="D83" s="58">
        <v>2514</v>
      </c>
    </row>
    <row r="84" spans="1:4" ht="31.5">
      <c r="A84" s="2" t="s">
        <v>79</v>
      </c>
      <c r="B84" s="6" t="s">
        <v>188</v>
      </c>
      <c r="C84" s="6"/>
      <c r="D84" s="58">
        <f>D85</f>
        <v>2650</v>
      </c>
    </row>
    <row r="85" spans="1:4" ht="15.75">
      <c r="A85" s="2" t="s">
        <v>170</v>
      </c>
      <c r="B85" s="6" t="s">
        <v>62</v>
      </c>
      <c r="C85" s="6"/>
      <c r="D85" s="58">
        <f>D86+D87+D88</f>
        <v>2650</v>
      </c>
    </row>
    <row r="86" spans="1:4" ht="47.25">
      <c r="A86" s="2" t="s">
        <v>461</v>
      </c>
      <c r="B86" s="6" t="s">
        <v>62</v>
      </c>
      <c r="C86" s="6" t="s">
        <v>462</v>
      </c>
      <c r="D86" s="58">
        <v>1510</v>
      </c>
    </row>
    <row r="87" spans="1:4" ht="31.5">
      <c r="A87" s="2" t="s">
        <v>487</v>
      </c>
      <c r="B87" s="6" t="s">
        <v>62</v>
      </c>
      <c r="C87" s="6" t="s">
        <v>463</v>
      </c>
      <c r="D87" s="58">
        <v>870</v>
      </c>
    </row>
    <row r="88" spans="1:4" ht="31.5">
      <c r="A88" s="2" t="s">
        <v>469</v>
      </c>
      <c r="B88" s="6" t="s">
        <v>62</v>
      </c>
      <c r="C88" s="6" t="s">
        <v>470</v>
      </c>
      <c r="D88" s="58">
        <v>270</v>
      </c>
    </row>
    <row r="89" spans="1:4" ht="31.5">
      <c r="A89" s="2" t="s">
        <v>832</v>
      </c>
      <c r="B89" s="6" t="s">
        <v>667</v>
      </c>
      <c r="C89" s="6"/>
      <c r="D89" s="58">
        <v>0</v>
      </c>
    </row>
    <row r="90" spans="1:4" ht="31.5">
      <c r="A90" s="2" t="s">
        <v>192</v>
      </c>
      <c r="B90" s="6" t="s">
        <v>190</v>
      </c>
      <c r="C90" s="6"/>
      <c r="D90" s="58">
        <f>D95+D93+D91</f>
        <v>37308.8</v>
      </c>
    </row>
    <row r="91" spans="1:4" ht="31.5">
      <c r="A91" s="2" t="s">
        <v>782</v>
      </c>
      <c r="B91" s="6" t="s">
        <v>854</v>
      </c>
      <c r="C91" s="6"/>
      <c r="D91" s="58">
        <f>D92</f>
        <v>37.8</v>
      </c>
    </row>
    <row r="92" spans="1:4" ht="31.5">
      <c r="A92" s="2" t="s">
        <v>487</v>
      </c>
      <c r="B92" s="6" t="s">
        <v>854</v>
      </c>
      <c r="C92" s="6" t="s">
        <v>463</v>
      </c>
      <c r="D92" s="58">
        <v>37.8</v>
      </c>
    </row>
    <row r="93" spans="1:4" ht="15.75">
      <c r="A93" s="2" t="s">
        <v>825</v>
      </c>
      <c r="B93" s="6" t="s">
        <v>826</v>
      </c>
      <c r="C93" s="6"/>
      <c r="D93" s="58">
        <f>D94</f>
        <v>86.8</v>
      </c>
    </row>
    <row r="94" spans="1:4" ht="31.5">
      <c r="A94" s="2" t="s">
        <v>487</v>
      </c>
      <c r="B94" s="6" t="s">
        <v>826</v>
      </c>
      <c r="C94" s="6" t="s">
        <v>463</v>
      </c>
      <c r="D94" s="58">
        <v>86.8</v>
      </c>
    </row>
    <row r="95" spans="1:4" ht="47.25">
      <c r="A95" s="2" t="s">
        <v>430</v>
      </c>
      <c r="B95" s="6" t="s">
        <v>63</v>
      </c>
      <c r="C95" s="6"/>
      <c r="D95" s="58">
        <f>D96+D97+D98</f>
        <v>37184.2</v>
      </c>
    </row>
    <row r="96" spans="1:4" ht="47.25">
      <c r="A96" s="2" t="s">
        <v>461</v>
      </c>
      <c r="B96" s="6" t="s">
        <v>63</v>
      </c>
      <c r="C96" s="6" t="s">
        <v>462</v>
      </c>
      <c r="D96" s="58">
        <v>29911</v>
      </c>
    </row>
    <row r="97" spans="1:4" ht="31.5">
      <c r="A97" s="2" t="s">
        <v>487</v>
      </c>
      <c r="B97" s="6" t="s">
        <v>63</v>
      </c>
      <c r="C97" s="6" t="s">
        <v>463</v>
      </c>
      <c r="D97" s="58">
        <v>7090.2</v>
      </c>
    </row>
    <row r="98" spans="1:4" ht="15.75">
      <c r="A98" s="2" t="s">
        <v>464</v>
      </c>
      <c r="B98" s="6" t="s">
        <v>63</v>
      </c>
      <c r="C98" s="6" t="s">
        <v>465</v>
      </c>
      <c r="D98" s="58">
        <v>183</v>
      </c>
    </row>
    <row r="99" spans="1:4" ht="47.25">
      <c r="A99" s="2" t="s">
        <v>80</v>
      </c>
      <c r="B99" s="6" t="s">
        <v>191</v>
      </c>
      <c r="C99" s="6"/>
      <c r="D99" s="58">
        <f>D104+D106+D108+D112+D114+D110+D116+D100+D102</f>
        <v>73342.6</v>
      </c>
    </row>
    <row r="100" spans="1:4" ht="47.25">
      <c r="A100" s="2" t="s">
        <v>820</v>
      </c>
      <c r="B100" s="6" t="s">
        <v>821</v>
      </c>
      <c r="C100" s="6"/>
      <c r="D100" s="58">
        <f>D101</f>
        <v>18724.3</v>
      </c>
    </row>
    <row r="101" spans="1:4" ht="31.5">
      <c r="A101" s="2" t="s">
        <v>469</v>
      </c>
      <c r="B101" s="6" t="s">
        <v>821</v>
      </c>
      <c r="C101" s="6" t="s">
        <v>470</v>
      </c>
      <c r="D101" s="58">
        <v>18724.3</v>
      </c>
    </row>
    <row r="102" spans="1:4" ht="47.25">
      <c r="A102" s="2" t="s">
        <v>613</v>
      </c>
      <c r="B102" s="6" t="s">
        <v>38</v>
      </c>
      <c r="C102" s="6"/>
      <c r="D102" s="58">
        <f>D103</f>
        <v>8943.5</v>
      </c>
    </row>
    <row r="103" spans="1:4" ht="31.5">
      <c r="A103" s="2" t="s">
        <v>469</v>
      </c>
      <c r="B103" s="6" t="s">
        <v>38</v>
      </c>
      <c r="C103" s="6" t="s">
        <v>470</v>
      </c>
      <c r="D103" s="58">
        <v>8943.5</v>
      </c>
    </row>
    <row r="104" spans="1:4" ht="15.75">
      <c r="A104" s="2" t="s">
        <v>167</v>
      </c>
      <c r="B104" s="6" t="s">
        <v>330</v>
      </c>
      <c r="C104" s="6"/>
      <c r="D104" s="58">
        <f>D105</f>
        <v>1628</v>
      </c>
    </row>
    <row r="105" spans="1:4" ht="31.5">
      <c r="A105" s="2" t="s">
        <v>469</v>
      </c>
      <c r="B105" s="6" t="s">
        <v>330</v>
      </c>
      <c r="C105" s="6" t="s">
        <v>470</v>
      </c>
      <c r="D105" s="58">
        <v>1628</v>
      </c>
    </row>
    <row r="106" spans="1:4" ht="31.5">
      <c r="A106" s="2" t="s">
        <v>168</v>
      </c>
      <c r="B106" s="6" t="s">
        <v>331</v>
      </c>
      <c r="C106" s="6"/>
      <c r="D106" s="58">
        <f>D107</f>
        <v>13120</v>
      </c>
    </row>
    <row r="107" spans="1:4" ht="31.5">
      <c r="A107" s="2" t="s">
        <v>469</v>
      </c>
      <c r="B107" s="6" t="s">
        <v>331</v>
      </c>
      <c r="C107" s="6" t="s">
        <v>470</v>
      </c>
      <c r="D107" s="58">
        <v>13120</v>
      </c>
    </row>
    <row r="108" spans="1:4" ht="80.25" customHeight="1">
      <c r="A108" s="2" t="s">
        <v>272</v>
      </c>
      <c r="B108" s="6" t="s">
        <v>64</v>
      </c>
      <c r="C108" s="12"/>
      <c r="D108" s="58">
        <f>D109</f>
        <v>17501.9</v>
      </c>
    </row>
    <row r="109" spans="1:4" s="24" customFormat="1" ht="35.25" customHeight="1">
      <c r="A109" s="2" t="s">
        <v>469</v>
      </c>
      <c r="B109" s="6" t="s">
        <v>64</v>
      </c>
      <c r="C109" s="6" t="s">
        <v>470</v>
      </c>
      <c r="D109" s="58">
        <v>17501.9</v>
      </c>
    </row>
    <row r="110" spans="1:4" ht="126">
      <c r="A110" s="2" t="s">
        <v>644</v>
      </c>
      <c r="B110" s="6" t="s">
        <v>67</v>
      </c>
      <c r="C110" s="6"/>
      <c r="D110" s="58">
        <f>D111</f>
        <v>280.8</v>
      </c>
    </row>
    <row r="111" spans="1:4" ht="15.75">
      <c r="A111" s="2" t="s">
        <v>474</v>
      </c>
      <c r="B111" s="64" t="s">
        <v>67</v>
      </c>
      <c r="C111" s="64" t="s">
        <v>473</v>
      </c>
      <c r="D111" s="79">
        <v>280.8</v>
      </c>
    </row>
    <row r="112" spans="1:4" ht="47.25">
      <c r="A112" s="2" t="s">
        <v>509</v>
      </c>
      <c r="B112" s="6" t="s">
        <v>65</v>
      </c>
      <c r="C112" s="6"/>
      <c r="D112" s="58">
        <f>D113</f>
        <v>9372.7</v>
      </c>
    </row>
    <row r="113" spans="1:4" ht="31.5">
      <c r="A113" s="2" t="s">
        <v>469</v>
      </c>
      <c r="B113" s="6" t="s">
        <v>65</v>
      </c>
      <c r="C113" s="6" t="s">
        <v>470</v>
      </c>
      <c r="D113" s="58">
        <v>9372.7</v>
      </c>
    </row>
    <row r="114" spans="1:4" ht="63">
      <c r="A114" s="2" t="s">
        <v>510</v>
      </c>
      <c r="B114" s="6" t="s">
        <v>66</v>
      </c>
      <c r="C114" s="6"/>
      <c r="D114" s="58">
        <f>D115</f>
        <v>3210.7</v>
      </c>
    </row>
    <row r="115" spans="1:4" ht="31.5">
      <c r="A115" s="2" t="s">
        <v>469</v>
      </c>
      <c r="B115" s="6" t="s">
        <v>66</v>
      </c>
      <c r="C115" s="6" t="s">
        <v>473</v>
      </c>
      <c r="D115" s="58">
        <v>3210.7</v>
      </c>
    </row>
    <row r="116" spans="1:4" ht="61.5" customHeight="1">
      <c r="A116" s="2" t="s">
        <v>604</v>
      </c>
      <c r="B116" s="6" t="s">
        <v>603</v>
      </c>
      <c r="C116" s="6"/>
      <c r="D116" s="58">
        <f>D117</f>
        <v>560.7</v>
      </c>
    </row>
    <row r="117" spans="1:4" ht="31.5">
      <c r="A117" s="2" t="s">
        <v>469</v>
      </c>
      <c r="B117" s="6" t="s">
        <v>603</v>
      </c>
      <c r="C117" s="6" t="s">
        <v>473</v>
      </c>
      <c r="D117" s="58">
        <v>560.7</v>
      </c>
    </row>
    <row r="118" spans="1:4" ht="47.25">
      <c r="A118" s="2" t="s">
        <v>81</v>
      </c>
      <c r="B118" s="6" t="s">
        <v>193</v>
      </c>
      <c r="C118" s="6"/>
      <c r="D118" s="58">
        <f>D121+D123+D119</f>
        <v>43264.4</v>
      </c>
    </row>
    <row r="119" spans="1:4" ht="33.75" customHeight="1">
      <c r="A119" s="2" t="s">
        <v>83</v>
      </c>
      <c r="B119" s="6" t="s">
        <v>68</v>
      </c>
      <c r="C119" s="6"/>
      <c r="D119" s="58">
        <f>D120</f>
        <v>1201.5</v>
      </c>
    </row>
    <row r="120" spans="1:4" ht="15.75">
      <c r="A120" s="2" t="s">
        <v>474</v>
      </c>
      <c r="B120" s="6" t="s">
        <v>68</v>
      </c>
      <c r="C120" s="6" t="s">
        <v>473</v>
      </c>
      <c r="D120" s="58">
        <v>1201.5</v>
      </c>
    </row>
    <row r="121" spans="1:4" ht="33.75" customHeight="1">
      <c r="A121" s="2" t="s">
        <v>491</v>
      </c>
      <c r="B121" s="6" t="s">
        <v>72</v>
      </c>
      <c r="C121" s="6"/>
      <c r="D121" s="58">
        <f>D122</f>
        <v>144</v>
      </c>
    </row>
    <row r="122" spans="1:4" ht="33.75" customHeight="1">
      <c r="A122" s="2" t="s">
        <v>487</v>
      </c>
      <c r="B122" s="6" t="s">
        <v>72</v>
      </c>
      <c r="C122" s="6" t="s">
        <v>463</v>
      </c>
      <c r="D122" s="58">
        <v>144</v>
      </c>
    </row>
    <row r="123" spans="1:4" ht="159.75" customHeight="1">
      <c r="A123" s="2" t="s">
        <v>273</v>
      </c>
      <c r="B123" s="6" t="s">
        <v>337</v>
      </c>
      <c r="C123" s="12"/>
      <c r="D123" s="58">
        <f>D124</f>
        <v>41918.9</v>
      </c>
    </row>
    <row r="124" spans="1:4" ht="15.75">
      <c r="A124" s="2" t="s">
        <v>474</v>
      </c>
      <c r="B124" s="6" t="s">
        <v>337</v>
      </c>
      <c r="C124" s="6" t="s">
        <v>473</v>
      </c>
      <c r="D124" s="58">
        <v>41918.9</v>
      </c>
    </row>
    <row r="125" spans="1:4" ht="47.25">
      <c r="A125" s="2" t="s">
        <v>649</v>
      </c>
      <c r="B125" s="6" t="s">
        <v>648</v>
      </c>
      <c r="C125" s="6"/>
      <c r="D125" s="58">
        <v>0</v>
      </c>
    </row>
    <row r="126" spans="1:4" ht="31.5">
      <c r="A126" s="2" t="s">
        <v>645</v>
      </c>
      <c r="B126" s="6" t="s">
        <v>646</v>
      </c>
      <c r="C126" s="6"/>
      <c r="D126" s="58">
        <f>D127</f>
        <v>10380</v>
      </c>
    </row>
    <row r="127" spans="1:4" s="15" customFormat="1" ht="15.75">
      <c r="A127" s="2" t="s">
        <v>169</v>
      </c>
      <c r="B127" s="6" t="s">
        <v>647</v>
      </c>
      <c r="C127" s="6"/>
      <c r="D127" s="58">
        <f>D128</f>
        <v>10380</v>
      </c>
    </row>
    <row r="128" spans="1:4" s="15" customFormat="1" ht="31.5">
      <c r="A128" s="2" t="s">
        <v>469</v>
      </c>
      <c r="B128" s="6" t="s">
        <v>647</v>
      </c>
      <c r="C128" s="6" t="s">
        <v>470</v>
      </c>
      <c r="D128" s="58">
        <v>10380</v>
      </c>
    </row>
    <row r="129" spans="1:4" ht="47.25">
      <c r="A129" s="27" t="s">
        <v>102</v>
      </c>
      <c r="B129" s="4" t="s">
        <v>194</v>
      </c>
      <c r="C129" s="4"/>
      <c r="D129" s="59">
        <f>D130+D137+D140</f>
        <v>99244</v>
      </c>
    </row>
    <row r="130" spans="1:4" ht="63">
      <c r="A130" s="2" t="s">
        <v>489</v>
      </c>
      <c r="B130" s="6" t="s">
        <v>196</v>
      </c>
      <c r="C130" s="6"/>
      <c r="D130" s="58">
        <f>D131+D135</f>
        <v>19225</v>
      </c>
    </row>
    <row r="131" spans="1:4" ht="15.75">
      <c r="A131" s="2" t="s">
        <v>488</v>
      </c>
      <c r="B131" s="6" t="s">
        <v>333</v>
      </c>
      <c r="C131" s="6"/>
      <c r="D131" s="58">
        <f>D132+D133+D134</f>
        <v>19112.4</v>
      </c>
    </row>
    <row r="132" spans="1:4" ht="47.25">
      <c r="A132" s="2" t="s">
        <v>461</v>
      </c>
      <c r="B132" s="6" t="s">
        <v>333</v>
      </c>
      <c r="C132" s="6" t="s">
        <v>462</v>
      </c>
      <c r="D132" s="58">
        <v>16148</v>
      </c>
    </row>
    <row r="133" spans="1:4" ht="31.5">
      <c r="A133" s="2" t="s">
        <v>487</v>
      </c>
      <c r="B133" s="6" t="s">
        <v>333</v>
      </c>
      <c r="C133" s="6" t="s">
        <v>463</v>
      </c>
      <c r="D133" s="58">
        <v>2961.4</v>
      </c>
    </row>
    <row r="134" spans="1:4" ht="15.75">
      <c r="A134" s="2" t="s">
        <v>464</v>
      </c>
      <c r="B134" s="6" t="s">
        <v>333</v>
      </c>
      <c r="C134" s="6" t="s">
        <v>465</v>
      </c>
      <c r="D134" s="58">
        <v>3</v>
      </c>
    </row>
    <row r="135" spans="1:4" ht="31.5">
      <c r="A135" s="2" t="s">
        <v>782</v>
      </c>
      <c r="B135" s="6" t="s">
        <v>844</v>
      </c>
      <c r="C135" s="6"/>
      <c r="D135" s="58">
        <f>D136</f>
        <v>112.6</v>
      </c>
    </row>
    <row r="136" spans="1:4" ht="31.5">
      <c r="A136" s="2" t="s">
        <v>487</v>
      </c>
      <c r="B136" s="6" t="s">
        <v>844</v>
      </c>
      <c r="C136" s="6" t="s">
        <v>463</v>
      </c>
      <c r="D136" s="58">
        <v>112.6</v>
      </c>
    </row>
    <row r="137" spans="1:4" ht="63">
      <c r="A137" s="2" t="s">
        <v>195</v>
      </c>
      <c r="B137" s="6" t="s">
        <v>198</v>
      </c>
      <c r="C137" s="6"/>
      <c r="D137" s="58">
        <f>D138</f>
        <v>66395</v>
      </c>
    </row>
    <row r="138" spans="1:4" ht="15.75">
      <c r="A138" s="2" t="s">
        <v>483</v>
      </c>
      <c r="B138" s="6" t="s">
        <v>334</v>
      </c>
      <c r="C138" s="6"/>
      <c r="D138" s="58">
        <f>D139</f>
        <v>66395</v>
      </c>
    </row>
    <row r="139" spans="1:4" ht="15.75">
      <c r="A139" s="2" t="s">
        <v>372</v>
      </c>
      <c r="B139" s="6" t="s">
        <v>334</v>
      </c>
      <c r="C139" s="6" t="s">
        <v>472</v>
      </c>
      <c r="D139" s="58">
        <v>66395</v>
      </c>
    </row>
    <row r="140" spans="1:4" ht="31.5">
      <c r="A140" s="2" t="s">
        <v>197</v>
      </c>
      <c r="B140" s="6" t="s">
        <v>335</v>
      </c>
      <c r="C140" s="6"/>
      <c r="D140" s="58">
        <f>D141</f>
        <v>13624</v>
      </c>
    </row>
    <row r="141" spans="1:4" ht="15.75">
      <c r="A141" s="2" t="s">
        <v>163</v>
      </c>
      <c r="B141" s="6" t="s">
        <v>336</v>
      </c>
      <c r="C141" s="6"/>
      <c r="D141" s="58">
        <f>D142+D143+D144</f>
        <v>13624</v>
      </c>
    </row>
    <row r="142" spans="1:4" ht="47.25">
      <c r="A142" s="2" t="s">
        <v>461</v>
      </c>
      <c r="B142" s="6" t="s">
        <v>336</v>
      </c>
      <c r="C142" s="6" t="s">
        <v>462</v>
      </c>
      <c r="D142" s="58">
        <v>12422</v>
      </c>
    </row>
    <row r="143" spans="1:4" s="15" customFormat="1" ht="31.5">
      <c r="A143" s="2" t="s">
        <v>487</v>
      </c>
      <c r="B143" s="6" t="s">
        <v>336</v>
      </c>
      <c r="C143" s="6" t="s">
        <v>463</v>
      </c>
      <c r="D143" s="58">
        <v>1201.6</v>
      </c>
    </row>
    <row r="144" spans="1:4" ht="15.75">
      <c r="A144" s="2" t="s">
        <v>464</v>
      </c>
      <c r="B144" s="6" t="s">
        <v>336</v>
      </c>
      <c r="C144" s="6" t="s">
        <v>465</v>
      </c>
      <c r="D144" s="58">
        <v>0.4</v>
      </c>
    </row>
    <row r="145" spans="1:4" ht="47.25">
      <c r="A145" s="27" t="s">
        <v>199</v>
      </c>
      <c r="B145" s="4" t="s">
        <v>200</v>
      </c>
      <c r="C145" s="4"/>
      <c r="D145" s="59">
        <f>D146+D151+D156+D161</f>
        <v>61747.6</v>
      </c>
    </row>
    <row r="146" spans="1:4" ht="31.5">
      <c r="A146" s="2" t="s">
        <v>201</v>
      </c>
      <c r="B146" s="6" t="s">
        <v>202</v>
      </c>
      <c r="C146" s="6"/>
      <c r="D146" s="58">
        <f>D149+D147</f>
        <v>13147</v>
      </c>
    </row>
    <row r="147" spans="1:4" ht="31.5">
      <c r="A147" s="2" t="s">
        <v>782</v>
      </c>
      <c r="B147" s="6" t="s">
        <v>824</v>
      </c>
      <c r="C147" s="6"/>
      <c r="D147" s="58">
        <f>D148</f>
        <v>119.3</v>
      </c>
    </row>
    <row r="148" spans="1:4" ht="31.5">
      <c r="A148" s="2" t="s">
        <v>469</v>
      </c>
      <c r="B148" s="6" t="s">
        <v>824</v>
      </c>
      <c r="C148" s="6" t="s">
        <v>470</v>
      </c>
      <c r="D148" s="58">
        <v>119.3</v>
      </c>
    </row>
    <row r="149" spans="1:4" ht="15.75">
      <c r="A149" s="2" t="s">
        <v>475</v>
      </c>
      <c r="B149" s="6" t="s">
        <v>203</v>
      </c>
      <c r="C149" s="6"/>
      <c r="D149" s="58">
        <f>D150</f>
        <v>13027.7</v>
      </c>
    </row>
    <row r="150" spans="1:4" ht="31.5">
      <c r="A150" s="2" t="s">
        <v>469</v>
      </c>
      <c r="B150" s="6" t="s">
        <v>203</v>
      </c>
      <c r="C150" s="6" t="s">
        <v>470</v>
      </c>
      <c r="D150" s="58">
        <v>13027.7</v>
      </c>
    </row>
    <row r="151" spans="1:4" ht="31.5">
      <c r="A151" s="2" t="s">
        <v>204</v>
      </c>
      <c r="B151" s="6" t="s">
        <v>205</v>
      </c>
      <c r="C151" s="6"/>
      <c r="D151" s="58">
        <f>D154+D152</f>
        <v>44851</v>
      </c>
    </row>
    <row r="152" spans="1:4" ht="31.5">
      <c r="A152" s="2" t="s">
        <v>782</v>
      </c>
      <c r="B152" s="6" t="s">
        <v>829</v>
      </c>
      <c r="C152" s="6"/>
      <c r="D152" s="58">
        <f>D153</f>
        <v>76.7</v>
      </c>
    </row>
    <row r="153" spans="1:4" ht="31.5">
      <c r="A153" s="2" t="s">
        <v>469</v>
      </c>
      <c r="B153" s="6" t="s">
        <v>829</v>
      </c>
      <c r="C153" s="6" t="s">
        <v>470</v>
      </c>
      <c r="D153" s="58">
        <v>76.7</v>
      </c>
    </row>
    <row r="154" spans="1:4" ht="15.75">
      <c r="A154" s="2" t="s">
        <v>718</v>
      </c>
      <c r="B154" s="6" t="s">
        <v>717</v>
      </c>
      <c r="C154" s="6"/>
      <c r="D154" s="58">
        <f>D155</f>
        <v>44774.3</v>
      </c>
    </row>
    <row r="155" spans="1:4" ht="31.5">
      <c r="A155" s="2" t="s">
        <v>469</v>
      </c>
      <c r="B155" s="6" t="s">
        <v>717</v>
      </c>
      <c r="C155" s="6" t="s">
        <v>470</v>
      </c>
      <c r="D155" s="58">
        <v>44774.3</v>
      </c>
    </row>
    <row r="156" spans="1:4" ht="31.5">
      <c r="A156" s="2" t="s">
        <v>6</v>
      </c>
      <c r="B156" s="6" t="s">
        <v>206</v>
      </c>
      <c r="C156" s="6"/>
      <c r="D156" s="58">
        <f>D159+D157</f>
        <v>2463.4</v>
      </c>
    </row>
    <row r="157" spans="1:4" ht="31.5">
      <c r="A157" s="2" t="s">
        <v>711</v>
      </c>
      <c r="B157" s="6" t="s">
        <v>710</v>
      </c>
      <c r="C157" s="6"/>
      <c r="D157" s="58">
        <f>D158</f>
        <v>13.4</v>
      </c>
    </row>
    <row r="158" spans="1:4" ht="31.5">
      <c r="A158" s="2" t="s">
        <v>469</v>
      </c>
      <c r="B158" s="6" t="s">
        <v>710</v>
      </c>
      <c r="C158" s="6" t="s">
        <v>470</v>
      </c>
      <c r="D158" s="58">
        <v>13.4</v>
      </c>
    </row>
    <row r="159" spans="1:4" ht="15.75">
      <c r="A159" s="2" t="s">
        <v>406</v>
      </c>
      <c r="B159" s="6" t="s">
        <v>207</v>
      </c>
      <c r="C159" s="6"/>
      <c r="D159" s="58">
        <f>D160</f>
        <v>2450</v>
      </c>
    </row>
    <row r="160" spans="1:4" ht="31.5">
      <c r="A160" s="2" t="s">
        <v>469</v>
      </c>
      <c r="B160" s="6" t="s">
        <v>207</v>
      </c>
      <c r="C160" s="6" t="s">
        <v>470</v>
      </c>
      <c r="D160" s="58">
        <v>2450</v>
      </c>
    </row>
    <row r="161" spans="1:4" ht="31.5">
      <c r="A161" s="2" t="s">
        <v>756</v>
      </c>
      <c r="B161" s="6" t="s">
        <v>757</v>
      </c>
      <c r="C161" s="6"/>
      <c r="D161" s="58">
        <f>D162</f>
        <v>1286.2</v>
      </c>
    </row>
    <row r="162" spans="1:4" ht="47.25">
      <c r="A162" s="2" t="s">
        <v>790</v>
      </c>
      <c r="B162" s="6" t="s">
        <v>791</v>
      </c>
      <c r="C162" s="6"/>
      <c r="D162" s="58">
        <f>D163</f>
        <v>1286.2</v>
      </c>
    </row>
    <row r="163" spans="1:4" ht="31.5">
      <c r="A163" s="2" t="s">
        <v>469</v>
      </c>
      <c r="B163" s="6" t="s">
        <v>791</v>
      </c>
      <c r="C163" s="6" t="s">
        <v>470</v>
      </c>
      <c r="D163" s="58">
        <v>1286.2</v>
      </c>
    </row>
    <row r="164" spans="1:4" s="15" customFormat="1" ht="50.25" customHeight="1">
      <c r="A164" s="27" t="s">
        <v>0</v>
      </c>
      <c r="B164" s="4" t="s">
        <v>208</v>
      </c>
      <c r="C164" s="4"/>
      <c r="D164" s="59">
        <f>D165</f>
        <v>4100</v>
      </c>
    </row>
    <row r="165" spans="1:4" s="15" customFormat="1" ht="31.5">
      <c r="A165" s="2" t="s">
        <v>502</v>
      </c>
      <c r="B165" s="6" t="s">
        <v>209</v>
      </c>
      <c r="C165" s="6"/>
      <c r="D165" s="58">
        <f>D168+D166</f>
        <v>4100</v>
      </c>
    </row>
    <row r="166" spans="1:4" s="15" customFormat="1" ht="31.5">
      <c r="A166" s="2" t="s">
        <v>857</v>
      </c>
      <c r="B166" s="6" t="s">
        <v>858</v>
      </c>
      <c r="C166" s="6"/>
      <c r="D166" s="58">
        <f>D167</f>
        <v>1800</v>
      </c>
    </row>
    <row r="167" spans="1:4" s="15" customFormat="1" ht="15.75">
      <c r="A167" s="2" t="s">
        <v>464</v>
      </c>
      <c r="B167" s="6" t="s">
        <v>858</v>
      </c>
      <c r="C167" s="6" t="s">
        <v>465</v>
      </c>
      <c r="D167" s="58">
        <v>1800</v>
      </c>
    </row>
    <row r="168" spans="1:4" s="15" customFormat="1" ht="15.75">
      <c r="A168" s="2" t="s">
        <v>366</v>
      </c>
      <c r="B168" s="6" t="s">
        <v>57</v>
      </c>
      <c r="C168" s="6"/>
      <c r="D168" s="58">
        <f>D169</f>
        <v>2300</v>
      </c>
    </row>
    <row r="169" spans="1:4" s="15" customFormat="1" ht="15.75">
      <c r="A169" s="2" t="s">
        <v>464</v>
      </c>
      <c r="B169" s="6" t="s">
        <v>57</v>
      </c>
      <c r="C169" s="6" t="s">
        <v>465</v>
      </c>
      <c r="D169" s="58">
        <v>2300</v>
      </c>
    </row>
    <row r="170" spans="1:4" s="15" customFormat="1" ht="48" customHeight="1">
      <c r="A170" s="27" t="s">
        <v>1</v>
      </c>
      <c r="B170" s="4" t="s">
        <v>210</v>
      </c>
      <c r="C170" s="4"/>
      <c r="D170" s="59">
        <f>D171+D186+D190</f>
        <v>9264.6</v>
      </c>
    </row>
    <row r="171" spans="1:4" ht="31.5">
      <c r="A171" s="28" t="s">
        <v>318</v>
      </c>
      <c r="B171" s="16" t="s">
        <v>309</v>
      </c>
      <c r="C171" s="16"/>
      <c r="D171" s="81">
        <f>D172+D178+D181</f>
        <v>6424</v>
      </c>
    </row>
    <row r="172" spans="1:4" ht="31.5">
      <c r="A172" s="2" t="s">
        <v>497</v>
      </c>
      <c r="B172" s="6" t="s">
        <v>310</v>
      </c>
      <c r="C172" s="6"/>
      <c r="D172" s="58">
        <f>D175+D173</f>
        <v>2600</v>
      </c>
    </row>
    <row r="173" spans="1:4" ht="15.75">
      <c r="A173" s="2" t="s">
        <v>726</v>
      </c>
      <c r="B173" s="6" t="s">
        <v>727</v>
      </c>
      <c r="C173" s="6"/>
      <c r="D173" s="58">
        <v>2600</v>
      </c>
    </row>
    <row r="174" spans="1:4" ht="15.75">
      <c r="A174" s="2" t="s">
        <v>464</v>
      </c>
      <c r="B174" s="6" t="s">
        <v>727</v>
      </c>
      <c r="C174" s="6" t="s">
        <v>465</v>
      </c>
      <c r="D174" s="58">
        <v>2600</v>
      </c>
    </row>
    <row r="175" spans="1:4" ht="15.75" hidden="1">
      <c r="A175" s="2"/>
      <c r="B175" s="6"/>
      <c r="C175" s="6"/>
      <c r="D175" s="58"/>
    </row>
    <row r="176" spans="1:4" ht="15.75" hidden="1">
      <c r="A176" s="2"/>
      <c r="B176" s="6"/>
      <c r="C176" s="6"/>
      <c r="D176" s="58"/>
    </row>
    <row r="177" spans="1:4" ht="31.5">
      <c r="A177" s="2" t="s">
        <v>833</v>
      </c>
      <c r="B177" s="6" t="s">
        <v>658</v>
      </c>
      <c r="C177" s="6"/>
      <c r="D177" s="58">
        <v>0</v>
      </c>
    </row>
    <row r="178" spans="1:4" s="15" customFormat="1" ht="31.5">
      <c r="A178" s="2" t="s">
        <v>657</v>
      </c>
      <c r="B178" s="6" t="s">
        <v>319</v>
      </c>
      <c r="C178" s="6"/>
      <c r="D178" s="58">
        <f>D179</f>
        <v>2824</v>
      </c>
    </row>
    <row r="179" spans="1:4" s="15" customFormat="1" ht="31.5">
      <c r="A179" s="2" t="s">
        <v>466</v>
      </c>
      <c r="B179" s="6" t="s">
        <v>320</v>
      </c>
      <c r="C179" s="6"/>
      <c r="D179" s="58">
        <f>D180</f>
        <v>2824</v>
      </c>
    </row>
    <row r="180" spans="1:4" s="15" customFormat="1" ht="31.5">
      <c r="A180" s="2" t="s">
        <v>469</v>
      </c>
      <c r="B180" s="6" t="s">
        <v>320</v>
      </c>
      <c r="C180" s="6" t="s">
        <v>470</v>
      </c>
      <c r="D180" s="58">
        <v>2824</v>
      </c>
    </row>
    <row r="181" spans="1:4" s="15" customFormat="1" ht="63">
      <c r="A181" s="2" t="s">
        <v>54</v>
      </c>
      <c r="B181" s="6" t="s">
        <v>321</v>
      </c>
      <c r="C181" s="6"/>
      <c r="D181" s="58">
        <f>D182</f>
        <v>1000</v>
      </c>
    </row>
    <row r="182" spans="1:4" ht="15.75">
      <c r="A182" s="2" t="s">
        <v>107</v>
      </c>
      <c r="B182" s="6" t="s">
        <v>324</v>
      </c>
      <c r="C182" s="6"/>
      <c r="D182" s="58">
        <f>D183+D184+D185</f>
        <v>1000</v>
      </c>
    </row>
    <row r="183" spans="1:4" ht="31.5">
      <c r="A183" s="2" t="s">
        <v>487</v>
      </c>
      <c r="B183" s="6" t="s">
        <v>324</v>
      </c>
      <c r="C183" s="6" t="s">
        <v>463</v>
      </c>
      <c r="D183" s="58">
        <v>420</v>
      </c>
    </row>
    <row r="184" spans="1:4" ht="15.75">
      <c r="A184" s="2" t="s">
        <v>474</v>
      </c>
      <c r="B184" s="6" t="s">
        <v>324</v>
      </c>
      <c r="C184" s="6" t="s">
        <v>473</v>
      </c>
      <c r="D184" s="58">
        <v>80</v>
      </c>
    </row>
    <row r="185" spans="1:4" ht="15.75">
      <c r="A185" s="2" t="s">
        <v>464</v>
      </c>
      <c r="B185" s="6" t="s">
        <v>324</v>
      </c>
      <c r="C185" s="6" t="s">
        <v>465</v>
      </c>
      <c r="D185" s="58">
        <v>500</v>
      </c>
    </row>
    <row r="186" spans="1:4" ht="15.75">
      <c r="A186" s="2" t="s">
        <v>313</v>
      </c>
      <c r="B186" s="6" t="s">
        <v>311</v>
      </c>
      <c r="C186" s="6"/>
      <c r="D186" s="58">
        <f>D187</f>
        <v>500</v>
      </c>
    </row>
    <row r="187" spans="1:4" ht="15.75">
      <c r="A187" s="2" t="s">
        <v>316</v>
      </c>
      <c r="B187" s="6" t="s">
        <v>312</v>
      </c>
      <c r="C187" s="6"/>
      <c r="D187" s="58">
        <f>D188</f>
        <v>500</v>
      </c>
    </row>
    <row r="188" spans="1:4" ht="18.75" customHeight="1">
      <c r="A188" s="2" t="s">
        <v>728</v>
      </c>
      <c r="B188" s="6" t="s">
        <v>729</v>
      </c>
      <c r="C188" s="6"/>
      <c r="D188" s="58">
        <f>D189</f>
        <v>500</v>
      </c>
    </row>
    <row r="189" spans="1:4" ht="15.75">
      <c r="A189" s="2" t="s">
        <v>464</v>
      </c>
      <c r="B189" s="6" t="s">
        <v>729</v>
      </c>
      <c r="C189" s="6" t="s">
        <v>465</v>
      </c>
      <c r="D189" s="58">
        <v>500</v>
      </c>
    </row>
    <row r="190" spans="1:4" ht="19.5" customHeight="1">
      <c r="A190" s="28" t="s">
        <v>317</v>
      </c>
      <c r="B190" s="16" t="s">
        <v>314</v>
      </c>
      <c r="C190" s="16"/>
      <c r="D190" s="81">
        <f>D191</f>
        <v>2340.6</v>
      </c>
    </row>
    <row r="191" spans="1:4" ht="35.25" customHeight="1">
      <c r="A191" s="2" t="s">
        <v>82</v>
      </c>
      <c r="B191" s="6" t="s">
        <v>315</v>
      </c>
      <c r="C191" s="6"/>
      <c r="D191" s="58">
        <f>D192+D194</f>
        <v>2340.6</v>
      </c>
    </row>
    <row r="192" spans="1:6" s="15" customFormat="1" ht="48" customHeight="1">
      <c r="A192" s="2" t="s">
        <v>498</v>
      </c>
      <c r="B192" s="6" t="s">
        <v>322</v>
      </c>
      <c r="C192" s="6"/>
      <c r="D192" s="58">
        <f>D193</f>
        <v>672.4</v>
      </c>
      <c r="F192" s="62"/>
    </row>
    <row r="193" spans="1:6" s="15" customFormat="1" ht="33.75" customHeight="1">
      <c r="A193" s="2" t="s">
        <v>487</v>
      </c>
      <c r="B193" s="6" t="s">
        <v>322</v>
      </c>
      <c r="C193" s="6" t="s">
        <v>463</v>
      </c>
      <c r="D193" s="58">
        <v>672.4</v>
      </c>
      <c r="F193" s="62"/>
    </row>
    <row r="194" spans="1:4" s="15" customFormat="1" ht="32.25" customHeight="1">
      <c r="A194" s="2" t="s">
        <v>499</v>
      </c>
      <c r="B194" s="6" t="s">
        <v>323</v>
      </c>
      <c r="C194" s="6"/>
      <c r="D194" s="58">
        <f>D195</f>
        <v>1668.2</v>
      </c>
    </row>
    <row r="195" spans="1:4" s="15" customFormat="1" ht="32.25" customHeight="1">
      <c r="A195" s="2" t="s">
        <v>487</v>
      </c>
      <c r="B195" s="6" t="s">
        <v>323</v>
      </c>
      <c r="C195" s="6" t="s">
        <v>463</v>
      </c>
      <c r="D195" s="58">
        <v>1668.2</v>
      </c>
    </row>
    <row r="196" spans="1:4" s="15" customFormat="1" ht="31.5">
      <c r="A196" s="27" t="s">
        <v>2</v>
      </c>
      <c r="B196" s="4" t="s">
        <v>211</v>
      </c>
      <c r="C196" s="4"/>
      <c r="D196" s="59">
        <f>D197+D217+D224+D227+D231</f>
        <v>142237.7</v>
      </c>
    </row>
    <row r="197" spans="1:4" ht="47.25">
      <c r="A197" s="2" t="s">
        <v>213</v>
      </c>
      <c r="B197" s="6" t="s">
        <v>212</v>
      </c>
      <c r="C197" s="6"/>
      <c r="D197" s="58">
        <f>D207+D212+D214+D202+D200+D205+D198+D210</f>
        <v>98192</v>
      </c>
    </row>
    <row r="198" spans="1:4" ht="15.75">
      <c r="A198" s="2" t="s">
        <v>787</v>
      </c>
      <c r="B198" s="6" t="s">
        <v>788</v>
      </c>
      <c r="C198" s="6"/>
      <c r="D198" s="58">
        <f>D199</f>
        <v>150</v>
      </c>
    </row>
    <row r="199" spans="1:4" ht="31.5">
      <c r="A199" s="2" t="s">
        <v>469</v>
      </c>
      <c r="B199" s="6" t="s">
        <v>788</v>
      </c>
      <c r="C199" s="6" t="s">
        <v>470</v>
      </c>
      <c r="D199" s="58">
        <v>150</v>
      </c>
    </row>
    <row r="200" spans="1:4" s="15" customFormat="1" ht="47.25">
      <c r="A200" s="2" t="s">
        <v>614</v>
      </c>
      <c r="B200" s="6" t="s">
        <v>519</v>
      </c>
      <c r="C200" s="6"/>
      <c r="D200" s="58">
        <f>D201</f>
        <v>1838</v>
      </c>
    </row>
    <row r="201" spans="1:4" s="15" customFormat="1" ht="31.5">
      <c r="A201" s="2" t="s">
        <v>469</v>
      </c>
      <c r="B201" s="6" t="s">
        <v>519</v>
      </c>
      <c r="C201" s="6" t="s">
        <v>470</v>
      </c>
      <c r="D201" s="58">
        <v>1838</v>
      </c>
    </row>
    <row r="202" spans="1:4" s="15" customFormat="1" ht="66" customHeight="1">
      <c r="A202" s="2" t="s">
        <v>544</v>
      </c>
      <c r="B202" s="6" t="s">
        <v>43</v>
      </c>
      <c r="C202" s="6"/>
      <c r="D202" s="58">
        <f>D204+D203</f>
        <v>37917</v>
      </c>
    </row>
    <row r="203" spans="1:4" s="15" customFormat="1" ht="15.75">
      <c r="A203" s="2" t="s">
        <v>372</v>
      </c>
      <c r="B203" s="6" t="s">
        <v>43</v>
      </c>
      <c r="C203" s="6" t="s">
        <v>472</v>
      </c>
      <c r="D203" s="58">
        <v>9763.2</v>
      </c>
    </row>
    <row r="204" spans="1:4" s="15" customFormat="1" ht="31.5">
      <c r="A204" s="2" t="s">
        <v>469</v>
      </c>
      <c r="B204" s="6" t="s">
        <v>43</v>
      </c>
      <c r="C204" s="6" t="s">
        <v>470</v>
      </c>
      <c r="D204" s="58">
        <v>28153.8</v>
      </c>
    </row>
    <row r="205" spans="1:4" ht="31.5">
      <c r="A205" s="2" t="s">
        <v>782</v>
      </c>
      <c r="B205" s="6" t="s">
        <v>789</v>
      </c>
      <c r="C205" s="6"/>
      <c r="D205" s="58">
        <f>D206</f>
        <v>193.9</v>
      </c>
    </row>
    <row r="206" spans="1:4" ht="31.5">
      <c r="A206" s="2" t="s">
        <v>469</v>
      </c>
      <c r="B206" s="6" t="s">
        <v>789</v>
      </c>
      <c r="C206" s="6" t="s">
        <v>470</v>
      </c>
      <c r="D206" s="58">
        <v>193.9</v>
      </c>
    </row>
    <row r="207" spans="1:4" ht="15.75">
      <c r="A207" s="2" t="s">
        <v>484</v>
      </c>
      <c r="B207" s="6" t="s">
        <v>214</v>
      </c>
      <c r="C207" s="6"/>
      <c r="D207" s="58">
        <f>D209+D208</f>
        <v>36622.1</v>
      </c>
    </row>
    <row r="208" spans="1:4" ht="15.75">
      <c r="A208" s="2" t="s">
        <v>372</v>
      </c>
      <c r="B208" s="6" t="s">
        <v>214</v>
      </c>
      <c r="C208" s="6" t="s">
        <v>472</v>
      </c>
      <c r="D208" s="58">
        <v>3100</v>
      </c>
    </row>
    <row r="209" spans="1:4" ht="21" customHeight="1">
      <c r="A209" s="2" t="s">
        <v>469</v>
      </c>
      <c r="B209" s="6" t="s">
        <v>214</v>
      </c>
      <c r="C209" s="6" t="s">
        <v>470</v>
      </c>
      <c r="D209" s="58">
        <v>33522.1</v>
      </c>
    </row>
    <row r="210" spans="1:4" ht="16.5" customHeight="1">
      <c r="A210" s="2" t="s">
        <v>827</v>
      </c>
      <c r="B210" s="6" t="s">
        <v>828</v>
      </c>
      <c r="C210" s="6"/>
      <c r="D210" s="58">
        <f>D211</f>
        <v>765</v>
      </c>
    </row>
    <row r="211" spans="1:4" ht="16.5" customHeight="1">
      <c r="A211" s="2" t="s">
        <v>372</v>
      </c>
      <c r="B211" s="6" t="s">
        <v>828</v>
      </c>
      <c r="C211" s="6" t="s">
        <v>472</v>
      </c>
      <c r="D211" s="58">
        <v>765</v>
      </c>
    </row>
    <row r="212" spans="1:4" ht="15.75">
      <c r="A212" s="2" t="s">
        <v>403</v>
      </c>
      <c r="B212" s="6" t="s">
        <v>215</v>
      </c>
      <c r="C212" s="6"/>
      <c r="D212" s="58">
        <f>D213</f>
        <v>20356</v>
      </c>
    </row>
    <row r="213" spans="1:4" s="15" customFormat="1" ht="31.5">
      <c r="A213" s="2" t="s">
        <v>469</v>
      </c>
      <c r="B213" s="6" t="s">
        <v>215</v>
      </c>
      <c r="C213" s="6" t="s">
        <v>470</v>
      </c>
      <c r="D213" s="58">
        <v>20356</v>
      </c>
    </row>
    <row r="214" spans="1:4" ht="15.75">
      <c r="A214" s="2" t="s">
        <v>485</v>
      </c>
      <c r="B214" s="6" t="s">
        <v>216</v>
      </c>
      <c r="C214" s="6"/>
      <c r="D214" s="58">
        <f>D215+D216</f>
        <v>350</v>
      </c>
    </row>
    <row r="215" spans="1:4" ht="31.5">
      <c r="A215" s="2" t="s">
        <v>487</v>
      </c>
      <c r="B215" s="6" t="s">
        <v>216</v>
      </c>
      <c r="C215" s="6" t="s">
        <v>463</v>
      </c>
      <c r="D215" s="58">
        <v>330</v>
      </c>
    </row>
    <row r="216" spans="1:4" ht="15.75">
      <c r="A216" s="2" t="s">
        <v>474</v>
      </c>
      <c r="B216" s="6" t="s">
        <v>216</v>
      </c>
      <c r="C216" s="6" t="s">
        <v>473</v>
      </c>
      <c r="D216" s="58">
        <v>20</v>
      </c>
    </row>
    <row r="217" spans="1:4" s="15" customFormat="1" ht="31.5">
      <c r="A217" s="2" t="s">
        <v>4</v>
      </c>
      <c r="B217" s="6" t="s">
        <v>217</v>
      </c>
      <c r="C217" s="6"/>
      <c r="D217" s="58">
        <f>D220+D222+D218</f>
        <v>38636.7</v>
      </c>
    </row>
    <row r="218" spans="1:4" s="15" customFormat="1" ht="31.5">
      <c r="A218" s="2" t="s">
        <v>782</v>
      </c>
      <c r="B218" s="6" t="s">
        <v>823</v>
      </c>
      <c r="C218" s="6"/>
      <c r="D218" s="58">
        <f>D219</f>
        <v>149</v>
      </c>
    </row>
    <row r="219" spans="1:4" s="15" customFormat="1" ht="31.5">
      <c r="A219" s="2" t="s">
        <v>469</v>
      </c>
      <c r="B219" s="6" t="s">
        <v>823</v>
      </c>
      <c r="C219" s="6" t="s">
        <v>470</v>
      </c>
      <c r="D219" s="58">
        <v>149</v>
      </c>
    </row>
    <row r="220" spans="1:4" ht="15.75">
      <c r="A220" s="2" t="s">
        <v>169</v>
      </c>
      <c r="B220" s="6" t="s">
        <v>218</v>
      </c>
      <c r="C220" s="6"/>
      <c r="D220" s="58">
        <f>D221</f>
        <v>28675</v>
      </c>
    </row>
    <row r="221" spans="1:4" ht="31.5">
      <c r="A221" s="2" t="s">
        <v>469</v>
      </c>
      <c r="B221" s="6" t="s">
        <v>218</v>
      </c>
      <c r="C221" s="6" t="s">
        <v>470</v>
      </c>
      <c r="D221" s="58">
        <v>28675</v>
      </c>
    </row>
    <row r="222" spans="1:4" ht="50.25" customHeight="1">
      <c r="A222" s="2" t="s">
        <v>543</v>
      </c>
      <c r="B222" s="6" t="s">
        <v>42</v>
      </c>
      <c r="C222" s="6"/>
      <c r="D222" s="58">
        <f>D223</f>
        <v>9812.7</v>
      </c>
    </row>
    <row r="223" spans="1:4" ht="33.75" customHeight="1">
      <c r="A223" s="2" t="s">
        <v>469</v>
      </c>
      <c r="B223" s="6" t="s">
        <v>42</v>
      </c>
      <c r="C223" s="6" t="s">
        <v>470</v>
      </c>
      <c r="D223" s="58">
        <v>9812.7</v>
      </c>
    </row>
    <row r="224" spans="1:4" ht="31.5">
      <c r="A224" s="2" t="s">
        <v>834</v>
      </c>
      <c r="B224" s="6" t="s">
        <v>219</v>
      </c>
      <c r="C224" s="6"/>
      <c r="D224" s="58">
        <f>D225</f>
        <v>3500</v>
      </c>
    </row>
    <row r="225" spans="1:4" ht="15.75">
      <c r="A225" s="2" t="s">
        <v>467</v>
      </c>
      <c r="B225" s="6" t="s">
        <v>220</v>
      </c>
      <c r="C225" s="6"/>
      <c r="D225" s="58">
        <f>D226</f>
        <v>3500</v>
      </c>
    </row>
    <row r="226" spans="1:4" s="15" customFormat="1" ht="31.5">
      <c r="A226" s="2" t="s">
        <v>487</v>
      </c>
      <c r="B226" s="6" t="s">
        <v>220</v>
      </c>
      <c r="C226" s="6" t="s">
        <v>463</v>
      </c>
      <c r="D226" s="58">
        <v>3500</v>
      </c>
    </row>
    <row r="227" spans="1:4" s="15" customFormat="1" ht="31.5">
      <c r="A227" s="2" t="s">
        <v>221</v>
      </c>
      <c r="B227" s="6" t="s">
        <v>222</v>
      </c>
      <c r="C227" s="6"/>
      <c r="D227" s="58">
        <f>D228</f>
        <v>1007</v>
      </c>
    </row>
    <row r="228" spans="1:4" s="15" customFormat="1" ht="15.75">
      <c r="A228" s="2" t="s">
        <v>468</v>
      </c>
      <c r="B228" s="6" t="s">
        <v>223</v>
      </c>
      <c r="C228" s="6"/>
      <c r="D228" s="58">
        <f>D229</f>
        <v>1007</v>
      </c>
    </row>
    <row r="229" spans="1:4" s="15" customFormat="1" ht="31.5">
      <c r="A229" s="2" t="s">
        <v>487</v>
      </c>
      <c r="B229" s="6" t="s">
        <v>223</v>
      </c>
      <c r="C229" s="6" t="s">
        <v>463</v>
      </c>
      <c r="D229" s="58">
        <v>1007</v>
      </c>
    </row>
    <row r="230" spans="1:4" s="15" customFormat="1" ht="63">
      <c r="A230" s="2" t="s">
        <v>654</v>
      </c>
      <c r="B230" s="6" t="s">
        <v>526</v>
      </c>
      <c r="C230" s="6"/>
      <c r="D230" s="58">
        <v>0</v>
      </c>
    </row>
    <row r="231" spans="1:4" s="15" customFormat="1" ht="63">
      <c r="A231" s="2" t="s">
        <v>71</v>
      </c>
      <c r="B231" s="6" t="s">
        <v>655</v>
      </c>
      <c r="C231" s="6"/>
      <c r="D231" s="58">
        <f>D232</f>
        <v>902</v>
      </c>
    </row>
    <row r="232" spans="1:4" s="15" customFormat="1" ht="63">
      <c r="A232" s="2" t="s">
        <v>522</v>
      </c>
      <c r="B232" s="6" t="s">
        <v>656</v>
      </c>
      <c r="C232" s="6"/>
      <c r="D232" s="58">
        <f>D233</f>
        <v>902</v>
      </c>
    </row>
    <row r="233" spans="1:4" s="15" customFormat="1" ht="31.5">
      <c r="A233" s="2" t="s">
        <v>469</v>
      </c>
      <c r="B233" s="6" t="s">
        <v>656</v>
      </c>
      <c r="C233" s="6" t="s">
        <v>470</v>
      </c>
      <c r="D233" s="58">
        <v>902</v>
      </c>
    </row>
    <row r="234" spans="1:4" s="15" customFormat="1" ht="31.5">
      <c r="A234" s="27" t="s">
        <v>109</v>
      </c>
      <c r="B234" s="4" t="s">
        <v>224</v>
      </c>
      <c r="C234" s="4"/>
      <c r="D234" s="59">
        <f>D235+D242+D254+D272+D268</f>
        <v>102931.4</v>
      </c>
    </row>
    <row r="235" spans="1:4" s="15" customFormat="1" ht="31.5">
      <c r="A235" s="2" t="s">
        <v>225</v>
      </c>
      <c r="B235" s="6" t="s">
        <v>226</v>
      </c>
      <c r="C235" s="6"/>
      <c r="D235" s="58">
        <f>D236+D240</f>
        <v>4747</v>
      </c>
    </row>
    <row r="236" spans="1:4" s="15" customFormat="1" ht="15.75">
      <c r="A236" s="2" t="s">
        <v>488</v>
      </c>
      <c r="B236" s="6" t="s">
        <v>227</v>
      </c>
      <c r="C236" s="6"/>
      <c r="D236" s="58">
        <f>D237+D238+D239</f>
        <v>4730.3</v>
      </c>
    </row>
    <row r="237" spans="1:4" s="15" customFormat="1" ht="47.25">
      <c r="A237" s="2" t="s">
        <v>461</v>
      </c>
      <c r="B237" s="6" t="s">
        <v>227</v>
      </c>
      <c r="C237" s="6" t="s">
        <v>462</v>
      </c>
      <c r="D237" s="58">
        <v>3860</v>
      </c>
    </row>
    <row r="238" spans="1:4" ht="31.5">
      <c r="A238" s="2" t="s">
        <v>487</v>
      </c>
      <c r="B238" s="6" t="s">
        <v>227</v>
      </c>
      <c r="C238" s="6" t="s">
        <v>463</v>
      </c>
      <c r="D238" s="58">
        <v>613.3</v>
      </c>
    </row>
    <row r="239" spans="1:4" ht="15.75">
      <c r="A239" s="2" t="s">
        <v>464</v>
      </c>
      <c r="B239" s="6" t="s">
        <v>227</v>
      </c>
      <c r="C239" s="6" t="s">
        <v>465</v>
      </c>
      <c r="D239" s="58">
        <v>257</v>
      </c>
    </row>
    <row r="240" spans="1:4" ht="31.5">
      <c r="A240" s="2" t="s">
        <v>782</v>
      </c>
      <c r="B240" s="6" t="s">
        <v>853</v>
      </c>
      <c r="C240" s="6"/>
      <c r="D240" s="58">
        <f>D241</f>
        <v>16.7</v>
      </c>
    </row>
    <row r="241" spans="1:4" ht="31.5">
      <c r="A241" s="2" t="s">
        <v>487</v>
      </c>
      <c r="B241" s="6" t="s">
        <v>853</v>
      </c>
      <c r="C241" s="6" t="s">
        <v>463</v>
      </c>
      <c r="D241" s="58">
        <v>16.7</v>
      </c>
    </row>
    <row r="242" spans="1:4" ht="47.25">
      <c r="A242" s="2" t="s">
        <v>490</v>
      </c>
      <c r="B242" s="6" t="s">
        <v>228</v>
      </c>
      <c r="C242" s="6"/>
      <c r="D242" s="58">
        <f>D243+D248+D252+D250</f>
        <v>84456</v>
      </c>
    </row>
    <row r="243" spans="1:4" ht="15.75">
      <c r="A243" s="2" t="s">
        <v>488</v>
      </c>
      <c r="B243" s="6" t="s">
        <v>229</v>
      </c>
      <c r="C243" s="6"/>
      <c r="D243" s="58">
        <f>D244+D245+D247+D246</f>
        <v>78933</v>
      </c>
    </row>
    <row r="244" spans="1:4" ht="36" customHeight="1">
      <c r="A244" s="2" t="s">
        <v>461</v>
      </c>
      <c r="B244" s="6" t="s">
        <v>229</v>
      </c>
      <c r="C244" s="6" t="s">
        <v>462</v>
      </c>
      <c r="D244" s="58">
        <v>58272</v>
      </c>
    </row>
    <row r="245" spans="1:4" ht="36" customHeight="1">
      <c r="A245" s="2" t="s">
        <v>487</v>
      </c>
      <c r="B245" s="6" t="s">
        <v>229</v>
      </c>
      <c r="C245" s="6" t="s">
        <v>463</v>
      </c>
      <c r="D245" s="58">
        <v>19874.2</v>
      </c>
    </row>
    <row r="246" spans="1:4" ht="19.5" customHeight="1">
      <c r="A246" s="2" t="s">
        <v>474</v>
      </c>
      <c r="B246" s="6" t="s">
        <v>229</v>
      </c>
      <c r="C246" s="6" t="s">
        <v>473</v>
      </c>
      <c r="D246" s="58">
        <v>27.8</v>
      </c>
    </row>
    <row r="247" spans="1:4" ht="15.75">
      <c r="A247" s="2" t="s">
        <v>464</v>
      </c>
      <c r="B247" s="6" t="s">
        <v>229</v>
      </c>
      <c r="C247" s="6" t="s">
        <v>465</v>
      </c>
      <c r="D247" s="58">
        <v>759</v>
      </c>
    </row>
    <row r="248" spans="1:4" ht="31.5">
      <c r="A248" s="2" t="s">
        <v>30</v>
      </c>
      <c r="B248" s="6" t="s">
        <v>230</v>
      </c>
      <c r="C248" s="6"/>
      <c r="D248" s="58">
        <f>D249</f>
        <v>3031</v>
      </c>
    </row>
    <row r="249" spans="1:4" ht="47.25">
      <c r="A249" s="2" t="s">
        <v>461</v>
      </c>
      <c r="B249" s="6" t="s">
        <v>230</v>
      </c>
      <c r="C249" s="6" t="s">
        <v>462</v>
      </c>
      <c r="D249" s="58">
        <v>3031</v>
      </c>
    </row>
    <row r="250" spans="1:4" ht="31.5">
      <c r="A250" s="2" t="s">
        <v>782</v>
      </c>
      <c r="B250" s="6" t="s">
        <v>809</v>
      </c>
      <c r="C250" s="6"/>
      <c r="D250" s="58">
        <f>D251</f>
        <v>270</v>
      </c>
    </row>
    <row r="251" spans="1:4" ht="31.5">
      <c r="A251" s="2" t="s">
        <v>487</v>
      </c>
      <c r="B251" s="6" t="s">
        <v>809</v>
      </c>
      <c r="C251" s="6" t="s">
        <v>463</v>
      </c>
      <c r="D251" s="58">
        <v>270</v>
      </c>
    </row>
    <row r="252" spans="1:4" ht="15.75">
      <c r="A252" s="2" t="s">
        <v>760</v>
      </c>
      <c r="B252" s="6" t="s">
        <v>761</v>
      </c>
      <c r="C252" s="6"/>
      <c r="D252" s="58">
        <f>D253</f>
        <v>2222</v>
      </c>
    </row>
    <row r="253" spans="1:4" ht="15.75">
      <c r="A253" s="2" t="s">
        <v>372</v>
      </c>
      <c r="B253" s="6" t="s">
        <v>761</v>
      </c>
      <c r="C253" s="6" t="s">
        <v>472</v>
      </c>
      <c r="D253" s="58">
        <v>2222</v>
      </c>
    </row>
    <row r="254" spans="1:4" ht="35.25" customHeight="1">
      <c r="A254" s="2" t="s">
        <v>492</v>
      </c>
      <c r="B254" s="6" t="s">
        <v>231</v>
      </c>
      <c r="C254" s="6"/>
      <c r="D254" s="58">
        <f>D255+D259+D262+D265+D257</f>
        <v>10056.900000000001</v>
      </c>
    </row>
    <row r="255" spans="1:4" ht="31.5">
      <c r="A255" s="2" t="s">
        <v>495</v>
      </c>
      <c r="B255" s="6" t="s">
        <v>232</v>
      </c>
      <c r="C255" s="6"/>
      <c r="D255" s="58">
        <f>D256</f>
        <v>2182.4</v>
      </c>
    </row>
    <row r="256" spans="1:4" ht="15.75">
      <c r="A256" s="2" t="s">
        <v>372</v>
      </c>
      <c r="B256" s="6" t="s">
        <v>232</v>
      </c>
      <c r="C256" s="6" t="s">
        <v>472</v>
      </c>
      <c r="D256" s="58">
        <v>2182.4</v>
      </c>
    </row>
    <row r="257" spans="1:4" ht="47.25">
      <c r="A257" s="2" t="s">
        <v>591</v>
      </c>
      <c r="B257" s="6" t="s">
        <v>592</v>
      </c>
      <c r="C257" s="6"/>
      <c r="D257" s="58">
        <f>D258</f>
        <v>31.2</v>
      </c>
    </row>
    <row r="258" spans="1:4" ht="31.5">
      <c r="A258" s="2" t="s">
        <v>487</v>
      </c>
      <c r="B258" s="6" t="s">
        <v>592</v>
      </c>
      <c r="C258" s="6" t="s">
        <v>463</v>
      </c>
      <c r="D258" s="58">
        <v>31.2</v>
      </c>
    </row>
    <row r="259" spans="1:4" ht="31.5">
      <c r="A259" s="2" t="s">
        <v>491</v>
      </c>
      <c r="B259" s="6" t="s">
        <v>235</v>
      </c>
      <c r="C259" s="6"/>
      <c r="D259" s="58">
        <f>D260+D261</f>
        <v>4843</v>
      </c>
    </row>
    <row r="260" spans="1:4" ht="47.25">
      <c r="A260" s="2" t="s">
        <v>461</v>
      </c>
      <c r="B260" s="6" t="s">
        <v>235</v>
      </c>
      <c r="C260" s="6" t="s">
        <v>462</v>
      </c>
      <c r="D260" s="58">
        <v>4017.3</v>
      </c>
    </row>
    <row r="261" spans="1:4" ht="31.5">
      <c r="A261" s="2" t="s">
        <v>487</v>
      </c>
      <c r="B261" s="6" t="s">
        <v>235</v>
      </c>
      <c r="C261" s="6" t="s">
        <v>463</v>
      </c>
      <c r="D261" s="58">
        <v>825.7</v>
      </c>
    </row>
    <row r="262" spans="1:4" ht="47.25">
      <c r="A262" s="2" t="s">
        <v>493</v>
      </c>
      <c r="B262" s="6" t="s">
        <v>233</v>
      </c>
      <c r="C262" s="6"/>
      <c r="D262" s="58">
        <f>D263+D264</f>
        <v>1330.1</v>
      </c>
    </row>
    <row r="263" spans="1:4" ht="47.25">
      <c r="A263" s="2" t="s">
        <v>461</v>
      </c>
      <c r="B263" s="6" t="s">
        <v>233</v>
      </c>
      <c r="C263" s="6" t="s">
        <v>462</v>
      </c>
      <c r="D263" s="58">
        <v>1039.8</v>
      </c>
    </row>
    <row r="264" spans="1:4" ht="31.5">
      <c r="A264" s="2" t="s">
        <v>487</v>
      </c>
      <c r="B264" s="6" t="s">
        <v>233</v>
      </c>
      <c r="C264" s="6" t="s">
        <v>463</v>
      </c>
      <c r="D264" s="58">
        <v>290.3</v>
      </c>
    </row>
    <row r="265" spans="1:4" ht="31.5">
      <c r="A265" s="2" t="s">
        <v>494</v>
      </c>
      <c r="B265" s="6" t="s">
        <v>234</v>
      </c>
      <c r="C265" s="6"/>
      <c r="D265" s="58">
        <f>D266+D267</f>
        <v>1670.2</v>
      </c>
    </row>
    <row r="266" spans="1:4" ht="47.25">
      <c r="A266" s="2" t="s">
        <v>461</v>
      </c>
      <c r="B266" s="6" t="s">
        <v>234</v>
      </c>
      <c r="C266" s="6" t="s">
        <v>462</v>
      </c>
      <c r="D266" s="58">
        <v>1281.7</v>
      </c>
    </row>
    <row r="267" spans="1:4" ht="31.5">
      <c r="A267" s="2" t="s">
        <v>487</v>
      </c>
      <c r="B267" s="6" t="s">
        <v>234</v>
      </c>
      <c r="C267" s="6" t="s">
        <v>463</v>
      </c>
      <c r="D267" s="58">
        <v>388.5</v>
      </c>
    </row>
    <row r="268" spans="1:4" ht="31.5">
      <c r="A268" s="2" t="s">
        <v>650</v>
      </c>
      <c r="B268" s="6" t="s">
        <v>594</v>
      </c>
      <c r="C268" s="6"/>
      <c r="D268" s="58">
        <f>D270</f>
        <v>3093</v>
      </c>
    </row>
    <row r="269" spans="1:4" ht="15.75">
      <c r="A269" s="2" t="s">
        <v>766</v>
      </c>
      <c r="B269" s="6" t="s">
        <v>767</v>
      </c>
      <c r="C269" s="6"/>
      <c r="D269" s="58">
        <f>D270</f>
        <v>3093</v>
      </c>
    </row>
    <row r="270" spans="1:4" s="15" customFormat="1" ht="15.75">
      <c r="A270" s="2" t="s">
        <v>464</v>
      </c>
      <c r="B270" s="6" t="s">
        <v>767</v>
      </c>
      <c r="C270" s="6" t="s">
        <v>465</v>
      </c>
      <c r="D270" s="58">
        <v>3093</v>
      </c>
    </row>
    <row r="271" spans="1:4" s="15" customFormat="1" ht="31.5">
      <c r="A271" s="2" t="s">
        <v>653</v>
      </c>
      <c r="B271" s="6" t="s">
        <v>527</v>
      </c>
      <c r="C271" s="6"/>
      <c r="D271" s="58">
        <v>0</v>
      </c>
    </row>
    <row r="272" spans="1:4" s="15" customFormat="1" ht="31.5">
      <c r="A272" s="2" t="s">
        <v>651</v>
      </c>
      <c r="B272" s="6" t="s">
        <v>608</v>
      </c>
      <c r="C272" s="6"/>
      <c r="D272" s="58">
        <f>D273</f>
        <v>578.5</v>
      </c>
    </row>
    <row r="273" spans="1:4" s="15" customFormat="1" ht="15.75">
      <c r="A273" s="2" t="s">
        <v>113</v>
      </c>
      <c r="B273" s="6" t="s">
        <v>652</v>
      </c>
      <c r="C273" s="6"/>
      <c r="D273" s="58">
        <f>D274</f>
        <v>578.5</v>
      </c>
    </row>
    <row r="274" spans="1:4" s="15" customFormat="1" ht="15.75">
      <c r="A274" s="2" t="s">
        <v>474</v>
      </c>
      <c r="B274" s="6" t="s">
        <v>652</v>
      </c>
      <c r="C274" s="6" t="s">
        <v>473</v>
      </c>
      <c r="D274" s="58">
        <v>578.5</v>
      </c>
    </row>
    <row r="275" spans="1:6" s="15" customFormat="1" ht="63">
      <c r="A275" s="27" t="s">
        <v>236</v>
      </c>
      <c r="B275" s="4" t="s">
        <v>237</v>
      </c>
      <c r="C275" s="4"/>
      <c r="D275" s="59">
        <f>D291+D294+D322+D337+D355+D360+D283+D315+D276+D288</f>
        <v>402844.7</v>
      </c>
      <c r="F275" s="62"/>
    </row>
    <row r="276" spans="1:4" s="15" customFormat="1" ht="15.75">
      <c r="A276" s="2" t="s">
        <v>836</v>
      </c>
      <c r="B276" s="6" t="s">
        <v>609</v>
      </c>
      <c r="C276" s="6"/>
      <c r="D276" s="58">
        <f>D281+D279+D277</f>
        <v>185733.9</v>
      </c>
    </row>
    <row r="277" spans="1:4" s="15" customFormat="1" ht="63">
      <c r="A277" s="2" t="s">
        <v>777</v>
      </c>
      <c r="B277" s="6" t="s">
        <v>778</v>
      </c>
      <c r="C277" s="6"/>
      <c r="D277" s="58">
        <f>D278</f>
        <v>36120</v>
      </c>
    </row>
    <row r="278" spans="1:4" s="15" customFormat="1" ht="15.75">
      <c r="A278" s="2" t="s">
        <v>372</v>
      </c>
      <c r="B278" s="6" t="s">
        <v>778</v>
      </c>
      <c r="C278" s="6" t="s">
        <v>472</v>
      </c>
      <c r="D278" s="58">
        <v>36120</v>
      </c>
    </row>
    <row r="279" spans="1:4" s="15" customFormat="1" ht="47.25">
      <c r="A279" s="2" t="s">
        <v>779</v>
      </c>
      <c r="B279" s="6" t="s">
        <v>780</v>
      </c>
      <c r="C279" s="6"/>
      <c r="D279" s="58">
        <f>D280</f>
        <v>90000</v>
      </c>
    </row>
    <row r="280" spans="1:4" s="15" customFormat="1" ht="15.75">
      <c r="A280" s="2" t="s">
        <v>372</v>
      </c>
      <c r="B280" s="6" t="s">
        <v>780</v>
      </c>
      <c r="C280" s="6" t="s">
        <v>472</v>
      </c>
      <c r="D280" s="58">
        <v>90000</v>
      </c>
    </row>
    <row r="281" spans="1:4" ht="15.75">
      <c r="A281" s="2" t="s">
        <v>595</v>
      </c>
      <c r="B281" s="6" t="s">
        <v>610</v>
      </c>
      <c r="C281" s="6"/>
      <c r="D281" s="58">
        <f>D282</f>
        <v>59613.9</v>
      </c>
    </row>
    <row r="282" spans="1:4" ht="15.75">
      <c r="A282" s="2" t="s">
        <v>372</v>
      </c>
      <c r="B282" s="6" t="s">
        <v>610</v>
      </c>
      <c r="C282" s="6" t="s">
        <v>472</v>
      </c>
      <c r="D282" s="58">
        <v>59613.9</v>
      </c>
    </row>
    <row r="283" spans="1:5" ht="31.5">
      <c r="A283" s="2" t="s">
        <v>503</v>
      </c>
      <c r="B283" s="6" t="s">
        <v>238</v>
      </c>
      <c r="C283" s="6"/>
      <c r="D283" s="58">
        <f>D284+D286</f>
        <v>4405.8</v>
      </c>
      <c r="E283" s="50"/>
    </row>
    <row r="284" spans="1:4" ht="15.75">
      <c r="A284" s="2" t="s">
        <v>517</v>
      </c>
      <c r="B284" s="6" t="s">
        <v>516</v>
      </c>
      <c r="C284" s="6"/>
      <c r="D284" s="58">
        <f>D285</f>
        <v>2821</v>
      </c>
    </row>
    <row r="285" spans="1:4" ht="31.5">
      <c r="A285" s="2" t="s">
        <v>326</v>
      </c>
      <c r="B285" s="6" t="s">
        <v>516</v>
      </c>
      <c r="C285" s="6" t="s">
        <v>476</v>
      </c>
      <c r="D285" s="58">
        <v>2821</v>
      </c>
    </row>
    <row r="286" spans="1:4" ht="31.5">
      <c r="A286" s="2" t="s">
        <v>326</v>
      </c>
      <c r="B286" s="6" t="s">
        <v>816</v>
      </c>
      <c r="C286" s="6"/>
      <c r="D286" s="58">
        <f>D287</f>
        <v>1584.8</v>
      </c>
    </row>
    <row r="287" spans="1:4" ht="31.5">
      <c r="A287" s="2" t="s">
        <v>164</v>
      </c>
      <c r="B287" s="6" t="s">
        <v>816</v>
      </c>
      <c r="C287" s="6" t="s">
        <v>476</v>
      </c>
      <c r="D287" s="58">
        <v>1584.8</v>
      </c>
    </row>
    <row r="288" spans="1:4" ht="15.75">
      <c r="A288" s="2" t="s">
        <v>660</v>
      </c>
      <c r="B288" s="6" t="s">
        <v>659</v>
      </c>
      <c r="C288" s="6"/>
      <c r="D288" s="58">
        <f>D289</f>
        <v>828.2</v>
      </c>
    </row>
    <row r="289" spans="1:4" ht="15.75">
      <c r="A289" s="2" t="s">
        <v>736</v>
      </c>
      <c r="B289" s="6" t="s">
        <v>737</v>
      </c>
      <c r="C289" s="6"/>
      <c r="D289" s="58">
        <f>D290</f>
        <v>828.2</v>
      </c>
    </row>
    <row r="290" spans="1:4" ht="15.75">
      <c r="A290" s="2" t="s">
        <v>372</v>
      </c>
      <c r="B290" s="6" t="s">
        <v>737</v>
      </c>
      <c r="C290" s="6" t="s">
        <v>472</v>
      </c>
      <c r="D290" s="58">
        <v>828.2</v>
      </c>
    </row>
    <row r="291" spans="1:4" ht="63">
      <c r="A291" s="2" t="s">
        <v>500</v>
      </c>
      <c r="B291" s="6" t="s">
        <v>239</v>
      </c>
      <c r="C291" s="6"/>
      <c r="D291" s="58">
        <f>D292</f>
        <v>31374.3</v>
      </c>
    </row>
    <row r="292" spans="1:4" ht="31.5">
      <c r="A292" s="2" t="s">
        <v>326</v>
      </c>
      <c r="B292" s="6" t="s">
        <v>327</v>
      </c>
      <c r="C292" s="6"/>
      <c r="D292" s="58">
        <f>D293</f>
        <v>31374.3</v>
      </c>
    </row>
    <row r="293" spans="1:14" ht="31.5">
      <c r="A293" s="2" t="s">
        <v>164</v>
      </c>
      <c r="B293" s="6" t="s">
        <v>327</v>
      </c>
      <c r="C293" s="6" t="s">
        <v>476</v>
      </c>
      <c r="D293" s="58">
        <v>31374.3</v>
      </c>
      <c r="K293" s="65"/>
      <c r="N293" s="50"/>
    </row>
    <row r="294" spans="1:4" ht="31.5">
      <c r="A294" s="2" t="s">
        <v>661</v>
      </c>
      <c r="B294" s="6" t="s">
        <v>240</v>
      </c>
      <c r="C294" s="6"/>
      <c r="D294" s="58">
        <f>D295+D297+D301+D308+D303+D305+D299+D310+D312</f>
        <v>65197.2</v>
      </c>
    </row>
    <row r="295" spans="1:4" ht="31.5">
      <c r="A295" s="2" t="s">
        <v>518</v>
      </c>
      <c r="B295" s="6" t="s">
        <v>739</v>
      </c>
      <c r="C295" s="6"/>
      <c r="D295" s="58">
        <f>D296</f>
        <v>770</v>
      </c>
    </row>
    <row r="296" spans="1:4" ht="15.75">
      <c r="A296" s="2" t="s">
        <v>372</v>
      </c>
      <c r="B296" s="6" t="s">
        <v>739</v>
      </c>
      <c r="C296" s="6" t="s">
        <v>472</v>
      </c>
      <c r="D296" s="58">
        <v>770</v>
      </c>
    </row>
    <row r="297" spans="1:4" ht="15.75">
      <c r="A297" s="2" t="s">
        <v>740</v>
      </c>
      <c r="B297" s="6" t="s">
        <v>741</v>
      </c>
      <c r="C297" s="6"/>
      <c r="D297" s="58">
        <f>D298</f>
        <v>6400</v>
      </c>
    </row>
    <row r="298" spans="1:4" ht="31.5">
      <c r="A298" s="2" t="s">
        <v>164</v>
      </c>
      <c r="B298" s="6" t="s">
        <v>741</v>
      </c>
      <c r="C298" s="6" t="s">
        <v>476</v>
      </c>
      <c r="D298" s="58">
        <v>6400</v>
      </c>
    </row>
    <row r="299" spans="1:4" ht="31.5">
      <c r="A299" s="2" t="s">
        <v>730</v>
      </c>
      <c r="B299" s="6" t="s">
        <v>781</v>
      </c>
      <c r="C299" s="6"/>
      <c r="D299" s="58">
        <f>D300</f>
        <v>6905.7</v>
      </c>
    </row>
    <row r="300" spans="1:4" ht="15.75">
      <c r="A300" s="2" t="s">
        <v>372</v>
      </c>
      <c r="B300" s="6" t="s">
        <v>781</v>
      </c>
      <c r="C300" s="6" t="s">
        <v>472</v>
      </c>
      <c r="D300" s="58">
        <v>6905.7</v>
      </c>
    </row>
    <row r="301" spans="1:4" ht="47.25">
      <c r="A301" s="2" t="s">
        <v>597</v>
      </c>
      <c r="B301" s="6" t="s">
        <v>596</v>
      </c>
      <c r="C301" s="6"/>
      <c r="D301" s="58">
        <f>D302</f>
        <v>22107.8</v>
      </c>
    </row>
    <row r="302" spans="1:4" ht="15.75">
      <c r="A302" s="2" t="s">
        <v>598</v>
      </c>
      <c r="B302" s="6" t="s">
        <v>596</v>
      </c>
      <c r="C302" s="6" t="s">
        <v>472</v>
      </c>
      <c r="D302" s="58">
        <v>22107.8</v>
      </c>
    </row>
    <row r="303" spans="1:4" ht="15.75">
      <c r="A303" s="2" t="s">
        <v>742</v>
      </c>
      <c r="B303" s="6" t="s">
        <v>743</v>
      </c>
      <c r="C303" s="6"/>
      <c r="D303" s="58">
        <f>D304</f>
        <v>8288.4</v>
      </c>
    </row>
    <row r="304" spans="1:4" ht="15.75">
      <c r="A304" s="2" t="s">
        <v>372</v>
      </c>
      <c r="B304" s="6" t="s">
        <v>743</v>
      </c>
      <c r="C304" s="6" t="s">
        <v>472</v>
      </c>
      <c r="D304" s="58">
        <v>8288.4</v>
      </c>
    </row>
    <row r="305" spans="1:4" ht="19.5" customHeight="1">
      <c r="A305" s="2" t="s">
        <v>744</v>
      </c>
      <c r="B305" s="6" t="s">
        <v>745</v>
      </c>
      <c r="C305" s="6"/>
      <c r="D305" s="58">
        <f>D306+D307</f>
        <v>11815</v>
      </c>
    </row>
    <row r="306" spans="1:4" ht="31.5">
      <c r="A306" s="2" t="s">
        <v>487</v>
      </c>
      <c r="B306" s="6" t="s">
        <v>745</v>
      </c>
      <c r="C306" s="6" t="s">
        <v>463</v>
      </c>
      <c r="D306" s="58">
        <v>6000</v>
      </c>
    </row>
    <row r="307" spans="1:4" ht="15.75">
      <c r="A307" s="2" t="s">
        <v>372</v>
      </c>
      <c r="B307" s="6" t="s">
        <v>745</v>
      </c>
      <c r="C307" s="6" t="s">
        <v>472</v>
      </c>
      <c r="D307" s="58">
        <v>5815</v>
      </c>
    </row>
    <row r="308" spans="1:4" ht="63">
      <c r="A308" s="2" t="s">
        <v>618</v>
      </c>
      <c r="B308" s="6" t="s">
        <v>241</v>
      </c>
      <c r="C308" s="6"/>
      <c r="D308" s="58">
        <f>D309</f>
        <v>8230.3</v>
      </c>
    </row>
    <row r="309" spans="1:4" ht="15.75">
      <c r="A309" s="2" t="s">
        <v>372</v>
      </c>
      <c r="B309" s="6" t="s">
        <v>241</v>
      </c>
      <c r="C309" s="6" t="s">
        <v>472</v>
      </c>
      <c r="D309" s="58">
        <v>8230.3</v>
      </c>
    </row>
    <row r="310" spans="1:4" ht="47.25">
      <c r="A310" s="2" t="s">
        <v>810</v>
      </c>
      <c r="B310" s="6" t="s">
        <v>811</v>
      </c>
      <c r="C310" s="6"/>
      <c r="D310" s="58">
        <f>D311</f>
        <v>200</v>
      </c>
    </row>
    <row r="311" spans="1:4" ht="15.75">
      <c r="A311" s="2" t="s">
        <v>372</v>
      </c>
      <c r="B311" s="6" t="s">
        <v>811</v>
      </c>
      <c r="C311" s="6" t="s">
        <v>472</v>
      </c>
      <c r="D311" s="58">
        <v>200</v>
      </c>
    </row>
    <row r="312" spans="1:4" ht="29.25" customHeight="1">
      <c r="A312" s="2" t="s">
        <v>850</v>
      </c>
      <c r="B312" s="6" t="s">
        <v>851</v>
      </c>
      <c r="C312" s="6"/>
      <c r="D312" s="58">
        <f>D313</f>
        <v>480</v>
      </c>
    </row>
    <row r="313" spans="1:4" ht="15.75">
      <c r="A313" s="2" t="s">
        <v>372</v>
      </c>
      <c r="B313" s="6" t="s">
        <v>851</v>
      </c>
      <c r="C313" s="6" t="s">
        <v>472</v>
      </c>
      <c r="D313" s="58">
        <v>480</v>
      </c>
    </row>
    <row r="314" spans="1:4" ht="31.5">
      <c r="A314" s="2" t="s">
        <v>662</v>
      </c>
      <c r="B314" s="6" t="s">
        <v>58</v>
      </c>
      <c r="C314" s="6"/>
      <c r="D314" s="58">
        <v>0</v>
      </c>
    </row>
    <row r="315" spans="1:4" ht="31.5">
      <c r="A315" s="2" t="s">
        <v>242</v>
      </c>
      <c r="B315" s="6" t="s">
        <v>243</v>
      </c>
      <c r="C315" s="6"/>
      <c r="D315" s="58">
        <f>D316+D318+D320</f>
        <v>50731.6</v>
      </c>
    </row>
    <row r="316" spans="1:4" ht="66" customHeight="1">
      <c r="A316" s="2" t="s">
        <v>600</v>
      </c>
      <c r="B316" s="6" t="s">
        <v>599</v>
      </c>
      <c r="C316" s="6"/>
      <c r="D316" s="58">
        <f>D317</f>
        <v>17411.8</v>
      </c>
    </row>
    <row r="317" spans="1:4" ht="15.75">
      <c r="A317" s="2" t="s">
        <v>464</v>
      </c>
      <c r="B317" s="6" t="s">
        <v>599</v>
      </c>
      <c r="C317" s="6" t="s">
        <v>465</v>
      </c>
      <c r="D317" s="58">
        <v>17411.8</v>
      </c>
    </row>
    <row r="318" spans="1:4" ht="31.5">
      <c r="A318" s="2" t="s">
        <v>39</v>
      </c>
      <c r="B318" s="6" t="s">
        <v>36</v>
      </c>
      <c r="C318" s="6"/>
      <c r="D318" s="58">
        <f>D319</f>
        <v>33302.4</v>
      </c>
    </row>
    <row r="319" spans="1:4" ht="31.5">
      <c r="A319" s="2" t="s">
        <v>164</v>
      </c>
      <c r="B319" s="6" t="s">
        <v>36</v>
      </c>
      <c r="C319" s="6" t="s">
        <v>476</v>
      </c>
      <c r="D319" s="58">
        <v>33302.4</v>
      </c>
    </row>
    <row r="320" spans="1:4" ht="31.5">
      <c r="A320" s="2" t="s">
        <v>326</v>
      </c>
      <c r="B320" s="6" t="s">
        <v>738</v>
      </c>
      <c r="C320" s="6"/>
      <c r="D320" s="58">
        <f>D321</f>
        <v>17.4</v>
      </c>
    </row>
    <row r="321" spans="1:4" ht="31.5">
      <c r="A321" s="2" t="s">
        <v>164</v>
      </c>
      <c r="B321" s="6" t="s">
        <v>738</v>
      </c>
      <c r="C321" s="6" t="s">
        <v>476</v>
      </c>
      <c r="D321" s="58">
        <v>17.4</v>
      </c>
    </row>
    <row r="322" spans="1:4" ht="47.25">
      <c r="A322" s="2" t="s">
        <v>244</v>
      </c>
      <c r="B322" s="6" t="s">
        <v>245</v>
      </c>
      <c r="C322" s="6"/>
      <c r="D322" s="58">
        <f>D333+D335+D323+D327+D331+D325+D329</f>
        <v>31361.6</v>
      </c>
    </row>
    <row r="323" spans="1:4" ht="63">
      <c r="A323" s="2" t="s">
        <v>415</v>
      </c>
      <c r="B323" s="6" t="s">
        <v>246</v>
      </c>
      <c r="C323" s="6"/>
      <c r="D323" s="58">
        <f>D324</f>
        <v>250</v>
      </c>
    </row>
    <row r="324" spans="1:4" ht="15.75">
      <c r="A324" s="2" t="s">
        <v>474</v>
      </c>
      <c r="B324" s="6" t="s">
        <v>246</v>
      </c>
      <c r="C324" s="6" t="s">
        <v>473</v>
      </c>
      <c r="D324" s="58">
        <v>250</v>
      </c>
    </row>
    <row r="325" spans="1:4" ht="78.75">
      <c r="A325" s="2" t="s">
        <v>605</v>
      </c>
      <c r="B325" s="6" t="s">
        <v>606</v>
      </c>
      <c r="C325" s="6"/>
      <c r="D325" s="58">
        <f>D326</f>
        <v>1225</v>
      </c>
    </row>
    <row r="326" spans="1:4" ht="31.5">
      <c r="A326" s="2" t="s">
        <v>164</v>
      </c>
      <c r="B326" s="6" t="s">
        <v>606</v>
      </c>
      <c r="C326" s="6" t="s">
        <v>476</v>
      </c>
      <c r="D326" s="58">
        <v>1225</v>
      </c>
    </row>
    <row r="327" spans="1:4" ht="63.75" customHeight="1">
      <c r="A327" s="2" t="s">
        <v>414</v>
      </c>
      <c r="B327" s="6" t="s">
        <v>84</v>
      </c>
      <c r="C327" s="6"/>
      <c r="D327" s="58">
        <f>D328</f>
        <v>11304.3</v>
      </c>
    </row>
    <row r="328" spans="1:4" ht="31.5">
      <c r="A328" s="2" t="s">
        <v>164</v>
      </c>
      <c r="B328" s="6" t="s">
        <v>84</v>
      </c>
      <c r="C328" s="6" t="s">
        <v>476</v>
      </c>
      <c r="D328" s="58">
        <v>11304.3</v>
      </c>
    </row>
    <row r="329" spans="1:4" ht="15.75">
      <c r="A329" s="2" t="s">
        <v>524</v>
      </c>
      <c r="B329" s="6" t="s">
        <v>523</v>
      </c>
      <c r="C329" s="6"/>
      <c r="D329" s="58">
        <f>D330</f>
        <v>6732.5</v>
      </c>
    </row>
    <row r="330" spans="1:4" ht="15.75">
      <c r="A330" s="2" t="s">
        <v>474</v>
      </c>
      <c r="B330" s="6" t="s">
        <v>523</v>
      </c>
      <c r="C330" s="6" t="s">
        <v>473</v>
      </c>
      <c r="D330" s="58">
        <v>6732.5</v>
      </c>
    </row>
    <row r="331" spans="1:4" s="15" customFormat="1" ht="18" customHeight="1">
      <c r="A331" s="2" t="s">
        <v>515</v>
      </c>
      <c r="B331" s="6" t="s">
        <v>611</v>
      </c>
      <c r="C331" s="6"/>
      <c r="D331" s="58">
        <f>D332</f>
        <v>6125.4</v>
      </c>
    </row>
    <row r="332" spans="1:4" s="15" customFormat="1" ht="21.75" customHeight="1">
      <c r="A332" s="2" t="s">
        <v>474</v>
      </c>
      <c r="B332" s="6" t="s">
        <v>611</v>
      </c>
      <c r="C332" s="6" t="s">
        <v>473</v>
      </c>
      <c r="D332" s="58">
        <v>6125.4</v>
      </c>
    </row>
    <row r="333" spans="1:4" s="15" customFormat="1" ht="30.75" customHeight="1">
      <c r="A333" s="2" t="s">
        <v>617</v>
      </c>
      <c r="B333" s="6" t="s">
        <v>73</v>
      </c>
      <c r="C333" s="6"/>
      <c r="D333" s="58">
        <f>D334</f>
        <v>3538.7</v>
      </c>
    </row>
    <row r="334" spans="1:4" ht="35.25" customHeight="1">
      <c r="A334" s="2" t="s">
        <v>164</v>
      </c>
      <c r="B334" s="6" t="s">
        <v>73</v>
      </c>
      <c r="C334" s="6" t="s">
        <v>476</v>
      </c>
      <c r="D334" s="58">
        <v>3538.7</v>
      </c>
    </row>
    <row r="335" spans="1:4" ht="35.25" customHeight="1">
      <c r="A335" s="2" t="s">
        <v>511</v>
      </c>
      <c r="B335" s="6" t="s">
        <v>525</v>
      </c>
      <c r="C335" s="6"/>
      <c r="D335" s="58">
        <f>D336</f>
        <v>2185.7</v>
      </c>
    </row>
    <row r="336" spans="1:4" ht="15.75">
      <c r="A336" s="2" t="s">
        <v>474</v>
      </c>
      <c r="B336" s="6" t="s">
        <v>525</v>
      </c>
      <c r="C336" s="6" t="s">
        <v>473</v>
      </c>
      <c r="D336" s="58">
        <v>2185.7</v>
      </c>
    </row>
    <row r="337" spans="1:6" ht="31.5">
      <c r="A337" s="2" t="s">
        <v>268</v>
      </c>
      <c r="B337" s="6" t="s">
        <v>269</v>
      </c>
      <c r="C337" s="6"/>
      <c r="D337" s="58">
        <f>D343+D346+D348+D340+D351+D354+D338</f>
        <v>18993.8</v>
      </c>
      <c r="F337" s="50"/>
    </row>
    <row r="338" spans="1:4" ht="31.5">
      <c r="A338" s="2" t="s">
        <v>518</v>
      </c>
      <c r="B338" s="6" t="s">
        <v>768</v>
      </c>
      <c r="C338" s="6"/>
      <c r="D338" s="58">
        <f>D339</f>
        <v>150</v>
      </c>
    </row>
    <row r="339" spans="1:4" ht="15.75">
      <c r="A339" s="2" t="s">
        <v>372</v>
      </c>
      <c r="B339" s="6" t="s">
        <v>768</v>
      </c>
      <c r="C339" s="6" t="s">
        <v>472</v>
      </c>
      <c r="D339" s="58">
        <v>150</v>
      </c>
    </row>
    <row r="340" spans="1:4" ht="15.75">
      <c r="A340" s="2" t="s">
        <v>40</v>
      </c>
      <c r="B340" s="6" t="s">
        <v>37</v>
      </c>
      <c r="C340" s="6"/>
      <c r="D340" s="58">
        <f>D341+D342</f>
        <v>7402.1</v>
      </c>
    </row>
    <row r="341" spans="1:4" ht="31.5">
      <c r="A341" s="2" t="s">
        <v>487</v>
      </c>
      <c r="B341" s="6" t="s">
        <v>37</v>
      </c>
      <c r="C341" s="6" t="s">
        <v>463</v>
      </c>
      <c r="D341" s="58">
        <v>6363.1</v>
      </c>
    </row>
    <row r="342" spans="1:4" ht="15.75">
      <c r="A342" s="2" t="s">
        <v>372</v>
      </c>
      <c r="B342" s="6" t="s">
        <v>37</v>
      </c>
      <c r="C342" s="6" t="s">
        <v>472</v>
      </c>
      <c r="D342" s="58">
        <v>1039</v>
      </c>
    </row>
    <row r="343" spans="1:4" ht="31.5">
      <c r="A343" s="2" t="s">
        <v>450</v>
      </c>
      <c r="B343" s="6" t="s">
        <v>49</v>
      </c>
      <c r="C343" s="6"/>
      <c r="D343" s="58">
        <f>D344+D345</f>
        <v>900</v>
      </c>
    </row>
    <row r="344" spans="1:4" ht="31.5">
      <c r="A344" s="2" t="s">
        <v>487</v>
      </c>
      <c r="B344" s="6" t="s">
        <v>49</v>
      </c>
      <c r="C344" s="6" t="s">
        <v>463</v>
      </c>
      <c r="D344" s="58">
        <v>885</v>
      </c>
    </row>
    <row r="345" spans="1:4" ht="15.75">
      <c r="A345" s="2" t="s">
        <v>464</v>
      </c>
      <c r="B345" s="6" t="s">
        <v>49</v>
      </c>
      <c r="C345" s="6" t="s">
        <v>465</v>
      </c>
      <c r="D345" s="58">
        <v>15</v>
      </c>
    </row>
    <row r="346" spans="1:4" ht="31.5">
      <c r="A346" s="2" t="s">
        <v>100</v>
      </c>
      <c r="B346" s="6" t="s">
        <v>50</v>
      </c>
      <c r="C346" s="6"/>
      <c r="D346" s="58">
        <f>D347</f>
        <v>500</v>
      </c>
    </row>
    <row r="347" spans="1:4" s="15" customFormat="1" ht="35.25" customHeight="1">
      <c r="A347" s="2" t="s">
        <v>487</v>
      </c>
      <c r="B347" s="6" t="s">
        <v>50</v>
      </c>
      <c r="C347" s="6" t="s">
        <v>463</v>
      </c>
      <c r="D347" s="58">
        <v>500</v>
      </c>
    </row>
    <row r="348" spans="1:4" ht="21.75" customHeight="1">
      <c r="A348" s="2" t="s">
        <v>284</v>
      </c>
      <c r="B348" s="6" t="s">
        <v>51</v>
      </c>
      <c r="C348" s="6"/>
      <c r="D348" s="58">
        <f>D349+D350</f>
        <v>8646.4</v>
      </c>
    </row>
    <row r="349" spans="1:4" ht="35.25" customHeight="1">
      <c r="A349" s="2" t="s">
        <v>487</v>
      </c>
      <c r="B349" s="6" t="s">
        <v>51</v>
      </c>
      <c r="C349" s="6" t="s">
        <v>463</v>
      </c>
      <c r="D349" s="58">
        <v>8638.1</v>
      </c>
    </row>
    <row r="350" spans="1:4" ht="15.75">
      <c r="A350" s="2" t="s">
        <v>464</v>
      </c>
      <c r="B350" s="6" t="s">
        <v>51</v>
      </c>
      <c r="C350" s="6" t="s">
        <v>465</v>
      </c>
      <c r="D350" s="58">
        <v>8.3</v>
      </c>
    </row>
    <row r="351" spans="1:4" ht="15.75">
      <c r="A351" s="2" t="s">
        <v>760</v>
      </c>
      <c r="B351" s="6" t="s">
        <v>762</v>
      </c>
      <c r="C351" s="6"/>
      <c r="D351" s="58">
        <f>D352</f>
        <v>1337</v>
      </c>
    </row>
    <row r="352" spans="1:4" ht="19.5" customHeight="1">
      <c r="A352" s="2" t="s">
        <v>372</v>
      </c>
      <c r="B352" s="6" t="s">
        <v>762</v>
      </c>
      <c r="C352" s="6" t="s">
        <v>472</v>
      </c>
      <c r="D352" s="58">
        <v>1337</v>
      </c>
    </row>
    <row r="353" spans="1:4" ht="20.25" customHeight="1">
      <c r="A353" s="2" t="s">
        <v>724</v>
      </c>
      <c r="B353" s="6" t="s">
        <v>725</v>
      </c>
      <c r="C353" s="6"/>
      <c r="D353" s="58">
        <f>D354</f>
        <v>58.3</v>
      </c>
    </row>
    <row r="354" spans="1:4" ht="15.75">
      <c r="A354" s="2" t="s">
        <v>464</v>
      </c>
      <c r="B354" s="6" t="s">
        <v>725</v>
      </c>
      <c r="C354" s="6" t="s">
        <v>465</v>
      </c>
      <c r="D354" s="58">
        <v>58.3</v>
      </c>
    </row>
    <row r="355" spans="1:4" s="15" customFormat="1" ht="35.25" customHeight="1">
      <c r="A355" s="2" t="s">
        <v>48</v>
      </c>
      <c r="B355" s="6" t="s">
        <v>52</v>
      </c>
      <c r="C355" s="6"/>
      <c r="D355" s="58">
        <f>D356+D358</f>
        <v>7218.3</v>
      </c>
    </row>
    <row r="356" spans="1:4" s="15" customFormat="1" ht="17.25" customHeight="1">
      <c r="A356" s="2" t="s">
        <v>328</v>
      </c>
      <c r="B356" s="6" t="s">
        <v>329</v>
      </c>
      <c r="C356" s="6"/>
      <c r="D356" s="58">
        <f>D357</f>
        <v>6898.1</v>
      </c>
    </row>
    <row r="357" spans="1:4" ht="31.5">
      <c r="A357" s="2" t="s">
        <v>487</v>
      </c>
      <c r="B357" s="6" t="s">
        <v>329</v>
      </c>
      <c r="C357" s="6" t="s">
        <v>463</v>
      </c>
      <c r="D357" s="58">
        <v>6898.1</v>
      </c>
    </row>
    <row r="358" spans="1:4" ht="47.25">
      <c r="A358" s="2" t="s">
        <v>769</v>
      </c>
      <c r="B358" s="6" t="s">
        <v>332</v>
      </c>
      <c r="C358" s="6"/>
      <c r="D358" s="58">
        <f>D359</f>
        <v>320.2</v>
      </c>
    </row>
    <row r="359" spans="1:4" ht="31.5">
      <c r="A359" s="2" t="s">
        <v>487</v>
      </c>
      <c r="B359" s="6" t="s">
        <v>332</v>
      </c>
      <c r="C359" s="6" t="s">
        <v>463</v>
      </c>
      <c r="D359" s="58">
        <v>320.2</v>
      </c>
    </row>
    <row r="360" spans="1:4" s="15" customFormat="1" ht="17.25" customHeight="1">
      <c r="A360" s="2" t="s">
        <v>663</v>
      </c>
      <c r="B360" s="6" t="s">
        <v>85</v>
      </c>
      <c r="C360" s="6"/>
      <c r="D360" s="58">
        <f>D361</f>
        <v>7000</v>
      </c>
    </row>
    <row r="361" spans="1:4" s="15" customFormat="1" ht="18" customHeight="1">
      <c r="A361" s="2" t="s">
        <v>86</v>
      </c>
      <c r="B361" s="6" t="s">
        <v>87</v>
      </c>
      <c r="C361" s="6"/>
      <c r="D361" s="58">
        <f>D362</f>
        <v>7000</v>
      </c>
    </row>
    <row r="362" spans="1:4" s="15" customFormat="1" ht="33.75" customHeight="1">
      <c r="A362" s="2" t="s">
        <v>487</v>
      </c>
      <c r="B362" s="6" t="s">
        <v>87</v>
      </c>
      <c r="C362" s="6" t="s">
        <v>463</v>
      </c>
      <c r="D362" s="58">
        <v>7000</v>
      </c>
    </row>
    <row r="363" spans="1:4" s="15" customFormat="1" ht="33.75" customHeight="1">
      <c r="A363" s="27" t="s">
        <v>3</v>
      </c>
      <c r="B363" s="66" t="s">
        <v>247</v>
      </c>
      <c r="C363" s="4"/>
      <c r="D363" s="59">
        <f>D364+D380</f>
        <v>133788.1</v>
      </c>
    </row>
    <row r="364" spans="1:4" s="15" customFormat="1" ht="33.75" customHeight="1">
      <c r="A364" s="2" t="s">
        <v>501</v>
      </c>
      <c r="B364" s="11" t="s">
        <v>248</v>
      </c>
      <c r="C364" s="6"/>
      <c r="D364" s="58">
        <f>D374+D365+D378+D372+D370+D368</f>
        <v>133366.1</v>
      </c>
    </row>
    <row r="365" spans="1:4" s="15" customFormat="1" ht="33.75" customHeight="1">
      <c r="A365" s="2" t="s">
        <v>512</v>
      </c>
      <c r="B365" s="6" t="s">
        <v>513</v>
      </c>
      <c r="C365" s="6"/>
      <c r="D365" s="58">
        <f>D366+D367</f>
        <v>76464.7</v>
      </c>
    </row>
    <row r="366" spans="1:4" ht="31.5">
      <c r="A366" s="2" t="s">
        <v>487</v>
      </c>
      <c r="B366" s="6" t="s">
        <v>513</v>
      </c>
      <c r="C366" s="6" t="s">
        <v>463</v>
      </c>
      <c r="D366" s="58">
        <v>49914.7</v>
      </c>
    </row>
    <row r="367" spans="1:4" ht="18" customHeight="1">
      <c r="A367" s="2" t="s">
        <v>372</v>
      </c>
      <c r="B367" s="6" t="s">
        <v>513</v>
      </c>
      <c r="C367" s="6" t="s">
        <v>472</v>
      </c>
      <c r="D367" s="58">
        <v>26550</v>
      </c>
    </row>
    <row r="368" spans="1:4" ht="31.5">
      <c r="A368" s="2" t="s">
        <v>730</v>
      </c>
      <c r="B368" s="6" t="s">
        <v>731</v>
      </c>
      <c r="C368" s="6"/>
      <c r="D368" s="58">
        <f>D369</f>
        <v>10560.4</v>
      </c>
    </row>
    <row r="369" spans="1:4" ht="31.5">
      <c r="A369" s="2" t="s">
        <v>487</v>
      </c>
      <c r="B369" s="6" t="s">
        <v>731</v>
      </c>
      <c r="C369" s="11">
        <v>200</v>
      </c>
      <c r="D369" s="58">
        <v>10560.4</v>
      </c>
    </row>
    <row r="370" spans="1:4" ht="31.5">
      <c r="A370" s="2" t="s">
        <v>732</v>
      </c>
      <c r="B370" s="6" t="s">
        <v>733</v>
      </c>
      <c r="C370" s="6"/>
      <c r="D370" s="58">
        <f>D371</f>
        <v>300</v>
      </c>
    </row>
    <row r="371" spans="1:4" ht="31.5">
      <c r="A371" s="2" t="s">
        <v>487</v>
      </c>
      <c r="B371" s="6" t="s">
        <v>733</v>
      </c>
      <c r="C371" s="11">
        <v>200</v>
      </c>
      <c r="D371" s="58">
        <v>300</v>
      </c>
    </row>
    <row r="372" spans="1:4" ht="31.5">
      <c r="A372" s="2" t="s">
        <v>734</v>
      </c>
      <c r="B372" s="6" t="s">
        <v>735</v>
      </c>
      <c r="C372" s="6"/>
      <c r="D372" s="58">
        <f>D373</f>
        <v>300</v>
      </c>
    </row>
    <row r="373" spans="1:4" ht="31.5">
      <c r="A373" s="2" t="s">
        <v>487</v>
      </c>
      <c r="B373" s="6" t="s">
        <v>735</v>
      </c>
      <c r="C373" s="11">
        <v>200</v>
      </c>
      <c r="D373" s="58">
        <v>300</v>
      </c>
    </row>
    <row r="374" spans="1:4" ht="15.75">
      <c r="A374" s="2" t="s">
        <v>421</v>
      </c>
      <c r="B374" s="6" t="s">
        <v>249</v>
      </c>
      <c r="C374" s="6"/>
      <c r="D374" s="58">
        <f>D375+D376+D377</f>
        <v>42571.3</v>
      </c>
    </row>
    <row r="375" spans="1:4" s="15" customFormat="1" ht="31.5">
      <c r="A375" s="2" t="s">
        <v>487</v>
      </c>
      <c r="B375" s="6" t="s">
        <v>249</v>
      </c>
      <c r="C375" s="6" t="s">
        <v>463</v>
      </c>
      <c r="D375" s="58">
        <v>21563.3</v>
      </c>
    </row>
    <row r="376" spans="1:4" s="15" customFormat="1" ht="15.75">
      <c r="A376" s="2" t="s">
        <v>372</v>
      </c>
      <c r="B376" s="6" t="s">
        <v>249</v>
      </c>
      <c r="C376" s="6" t="s">
        <v>472</v>
      </c>
      <c r="D376" s="58">
        <v>20958</v>
      </c>
    </row>
    <row r="377" spans="1:4" s="15" customFormat="1" ht="15.75">
      <c r="A377" s="2" t="s">
        <v>464</v>
      </c>
      <c r="B377" s="6" t="s">
        <v>249</v>
      </c>
      <c r="C377" s="6" t="s">
        <v>465</v>
      </c>
      <c r="D377" s="58">
        <v>50</v>
      </c>
    </row>
    <row r="378" spans="1:4" s="15" customFormat="1" ht="63">
      <c r="A378" s="2" t="s">
        <v>618</v>
      </c>
      <c r="B378" s="6" t="s">
        <v>702</v>
      </c>
      <c r="C378" s="6"/>
      <c r="D378" s="58">
        <f>D379</f>
        <v>3169.7</v>
      </c>
    </row>
    <row r="379" spans="1:4" ht="15.75">
      <c r="A379" s="2" t="s">
        <v>372</v>
      </c>
      <c r="B379" s="6" t="s">
        <v>702</v>
      </c>
      <c r="C379" s="6" t="s">
        <v>472</v>
      </c>
      <c r="D379" s="58">
        <v>3169.7</v>
      </c>
    </row>
    <row r="380" spans="1:4" ht="31.5">
      <c r="A380" s="2" t="s">
        <v>250</v>
      </c>
      <c r="B380" s="6" t="s">
        <v>251</v>
      </c>
      <c r="C380" s="6"/>
      <c r="D380" s="58">
        <f>D381</f>
        <v>422</v>
      </c>
    </row>
    <row r="381" spans="1:4" ht="15.75">
      <c r="A381" s="2" t="s">
        <v>481</v>
      </c>
      <c r="B381" s="11" t="s">
        <v>252</v>
      </c>
      <c r="C381" s="17"/>
      <c r="D381" s="58">
        <f>D382</f>
        <v>422</v>
      </c>
    </row>
    <row r="382" spans="1:4" ht="31.5">
      <c r="A382" s="2" t="s">
        <v>487</v>
      </c>
      <c r="B382" s="11" t="s">
        <v>252</v>
      </c>
      <c r="C382" s="11">
        <v>200</v>
      </c>
      <c r="D382" s="58">
        <v>422</v>
      </c>
    </row>
    <row r="383" spans="1:4" ht="35.25" customHeight="1">
      <c r="A383" s="27" t="s">
        <v>253</v>
      </c>
      <c r="B383" s="4" t="s">
        <v>254</v>
      </c>
      <c r="C383" s="4"/>
      <c r="D383" s="59">
        <v>0</v>
      </c>
    </row>
    <row r="384" spans="1:4" ht="48.75" customHeight="1">
      <c r="A384" s="27" t="s">
        <v>255</v>
      </c>
      <c r="B384" s="4" t="s">
        <v>256</v>
      </c>
      <c r="C384" s="4"/>
      <c r="D384" s="59">
        <f>D385+D388+D392+D395</f>
        <v>6816.8</v>
      </c>
    </row>
    <row r="385" spans="1:4" ht="31.5">
      <c r="A385" s="2" t="s">
        <v>664</v>
      </c>
      <c r="B385" s="6" t="s">
        <v>257</v>
      </c>
      <c r="C385" s="6"/>
      <c r="D385" s="58">
        <f>D386</f>
        <v>800</v>
      </c>
    </row>
    <row r="386" spans="1:4" ht="15.75">
      <c r="A386" s="2" t="s">
        <v>123</v>
      </c>
      <c r="B386" s="6" t="s">
        <v>258</v>
      </c>
      <c r="C386" s="6"/>
      <c r="D386" s="58">
        <f>D387</f>
        <v>800</v>
      </c>
    </row>
    <row r="387" spans="1:4" ht="15.75">
      <c r="A387" s="2" t="s">
        <v>464</v>
      </c>
      <c r="B387" s="6" t="s">
        <v>258</v>
      </c>
      <c r="C387" s="6" t="s">
        <v>465</v>
      </c>
      <c r="D387" s="58">
        <v>800</v>
      </c>
    </row>
    <row r="388" spans="1:4" ht="33.75" customHeight="1">
      <c r="A388" s="2" t="s">
        <v>496</v>
      </c>
      <c r="B388" s="6" t="s">
        <v>259</v>
      </c>
      <c r="C388" s="6"/>
      <c r="D388" s="58">
        <f>D389</f>
        <v>2601</v>
      </c>
    </row>
    <row r="389" spans="1:4" ht="15.75">
      <c r="A389" s="2" t="s">
        <v>422</v>
      </c>
      <c r="B389" s="6" t="s">
        <v>260</v>
      </c>
      <c r="C389" s="6"/>
      <c r="D389" s="58">
        <f>D390+D391</f>
        <v>2601</v>
      </c>
    </row>
    <row r="390" spans="1:4" ht="47.25">
      <c r="A390" s="2" t="s">
        <v>461</v>
      </c>
      <c r="B390" s="6" t="s">
        <v>260</v>
      </c>
      <c r="C390" s="6" t="s">
        <v>462</v>
      </c>
      <c r="D390" s="58">
        <v>2200</v>
      </c>
    </row>
    <row r="391" spans="1:4" ht="31.5">
      <c r="A391" s="2" t="s">
        <v>487</v>
      </c>
      <c r="B391" s="6" t="s">
        <v>260</v>
      </c>
      <c r="C391" s="6" t="s">
        <v>463</v>
      </c>
      <c r="D391" s="58">
        <v>401</v>
      </c>
    </row>
    <row r="392" spans="1:4" ht="47.25">
      <c r="A392" s="2" t="s">
        <v>812</v>
      </c>
      <c r="B392" s="6" t="s">
        <v>813</v>
      </c>
      <c r="C392" s="6"/>
      <c r="D392" s="58">
        <f>D393</f>
        <v>50</v>
      </c>
    </row>
    <row r="393" spans="1:4" ht="31.5">
      <c r="A393" s="2" t="s">
        <v>814</v>
      </c>
      <c r="B393" s="6" t="s">
        <v>815</v>
      </c>
      <c r="C393" s="6"/>
      <c r="D393" s="58">
        <f>D394</f>
        <v>50</v>
      </c>
    </row>
    <row r="394" spans="1:4" ht="15.75">
      <c r="A394" s="2" t="s">
        <v>464</v>
      </c>
      <c r="B394" s="6" t="s">
        <v>815</v>
      </c>
      <c r="C394" s="6" t="s">
        <v>465</v>
      </c>
      <c r="D394" s="58">
        <v>50</v>
      </c>
    </row>
    <row r="395" spans="1:4" ht="78.75">
      <c r="A395" s="2" t="s">
        <v>847</v>
      </c>
      <c r="B395" s="6" t="s">
        <v>848</v>
      </c>
      <c r="C395" s="6"/>
      <c r="D395" s="58">
        <f>D396</f>
        <v>3365.8</v>
      </c>
    </row>
    <row r="396" spans="1:4" ht="31.5">
      <c r="A396" s="2" t="s">
        <v>782</v>
      </c>
      <c r="B396" s="6" t="s">
        <v>849</v>
      </c>
      <c r="C396" s="6"/>
      <c r="D396" s="58">
        <f>D397</f>
        <v>3365.8</v>
      </c>
    </row>
    <row r="397" spans="1:4" ht="31.5">
      <c r="A397" s="2" t="s">
        <v>487</v>
      </c>
      <c r="B397" s="6" t="s">
        <v>849</v>
      </c>
      <c r="C397" s="6" t="s">
        <v>463</v>
      </c>
      <c r="D397" s="58">
        <v>3365.8</v>
      </c>
    </row>
    <row r="398" spans="1:4" s="15" customFormat="1" ht="31.5">
      <c r="A398" s="27" t="s">
        <v>261</v>
      </c>
      <c r="B398" s="4" t="s">
        <v>262</v>
      </c>
      <c r="C398" s="4"/>
      <c r="D398" s="59">
        <f>D399+D402+D403</f>
        <v>946</v>
      </c>
    </row>
    <row r="399" spans="1:4" ht="36.75" customHeight="1">
      <c r="A399" s="2" t="s">
        <v>665</v>
      </c>
      <c r="B399" s="6" t="s">
        <v>263</v>
      </c>
      <c r="C399" s="4"/>
      <c r="D399" s="58">
        <f>D400</f>
        <v>726</v>
      </c>
    </row>
    <row r="400" spans="1:4" ht="15.75">
      <c r="A400" s="2" t="s">
        <v>422</v>
      </c>
      <c r="B400" s="6" t="s">
        <v>264</v>
      </c>
      <c r="C400" s="6"/>
      <c r="D400" s="58">
        <f>D401</f>
        <v>726</v>
      </c>
    </row>
    <row r="401" spans="1:4" ht="31.5">
      <c r="A401" s="2" t="s">
        <v>487</v>
      </c>
      <c r="B401" s="6" t="s">
        <v>264</v>
      </c>
      <c r="C401" s="6" t="s">
        <v>463</v>
      </c>
      <c r="D401" s="58">
        <v>726</v>
      </c>
    </row>
    <row r="402" spans="1:4" ht="31.5">
      <c r="A402" s="2" t="s">
        <v>56</v>
      </c>
      <c r="B402" s="6" t="s">
        <v>265</v>
      </c>
      <c r="C402" s="6"/>
      <c r="D402" s="58">
        <v>0</v>
      </c>
    </row>
    <row r="403" spans="1:4" ht="31.5">
      <c r="A403" s="2" t="s">
        <v>666</v>
      </c>
      <c r="B403" s="6" t="s">
        <v>267</v>
      </c>
      <c r="C403" s="6"/>
      <c r="D403" s="58">
        <f>D404</f>
        <v>220</v>
      </c>
    </row>
    <row r="404" spans="1:4" ht="15.75">
      <c r="A404" s="2" t="s">
        <v>432</v>
      </c>
      <c r="B404" s="6" t="s">
        <v>266</v>
      </c>
      <c r="C404" s="6"/>
      <c r="D404" s="58">
        <f>D405</f>
        <v>220</v>
      </c>
    </row>
    <row r="405" spans="1:4" ht="31.5">
      <c r="A405" s="2" t="s">
        <v>469</v>
      </c>
      <c r="B405" s="6" t="s">
        <v>266</v>
      </c>
      <c r="C405" s="6" t="s">
        <v>470</v>
      </c>
      <c r="D405" s="58">
        <v>220</v>
      </c>
    </row>
    <row r="406" spans="1:4" ht="47.25">
      <c r="A406" s="27" t="s">
        <v>679</v>
      </c>
      <c r="B406" s="4" t="s">
        <v>668</v>
      </c>
      <c r="C406" s="4"/>
      <c r="D406" s="59">
        <f>D411+D407</f>
        <v>250</v>
      </c>
    </row>
    <row r="407" spans="1:4" ht="36.75" customHeight="1">
      <c r="A407" s="2" t="s">
        <v>674</v>
      </c>
      <c r="B407" s="6" t="s">
        <v>675</v>
      </c>
      <c r="C407" s="6"/>
      <c r="D407" s="58">
        <f>D408</f>
        <v>50</v>
      </c>
    </row>
    <row r="408" spans="1:4" ht="31.5">
      <c r="A408" s="2" t="s">
        <v>676</v>
      </c>
      <c r="B408" s="6" t="s">
        <v>677</v>
      </c>
      <c r="C408" s="6"/>
      <c r="D408" s="58">
        <f>D409</f>
        <v>50</v>
      </c>
    </row>
    <row r="409" spans="1:4" ht="15.75">
      <c r="A409" s="2" t="s">
        <v>485</v>
      </c>
      <c r="B409" s="6" t="s">
        <v>678</v>
      </c>
      <c r="C409" s="6"/>
      <c r="D409" s="58">
        <f>D410</f>
        <v>50</v>
      </c>
    </row>
    <row r="410" spans="1:4" s="67" customFormat="1" ht="21" customHeight="1">
      <c r="A410" s="2" t="s">
        <v>487</v>
      </c>
      <c r="B410" s="6" t="s">
        <v>678</v>
      </c>
      <c r="C410" s="6" t="s">
        <v>463</v>
      </c>
      <c r="D410" s="58">
        <v>50</v>
      </c>
    </row>
    <row r="411" spans="1:4" ht="47.25">
      <c r="A411" s="2" t="s">
        <v>669</v>
      </c>
      <c r="B411" s="6" t="s">
        <v>670</v>
      </c>
      <c r="C411" s="6"/>
      <c r="D411" s="58">
        <f>D412</f>
        <v>200</v>
      </c>
    </row>
    <row r="412" spans="1:4" ht="47.25">
      <c r="A412" s="2" t="s">
        <v>671</v>
      </c>
      <c r="B412" s="6" t="s">
        <v>672</v>
      </c>
      <c r="C412" s="6"/>
      <c r="D412" s="58">
        <f>D413</f>
        <v>200</v>
      </c>
    </row>
    <row r="413" spans="1:4" ht="15.75">
      <c r="A413" s="2" t="s">
        <v>485</v>
      </c>
      <c r="B413" s="6" t="s">
        <v>673</v>
      </c>
      <c r="C413" s="6"/>
      <c r="D413" s="58">
        <f>D414</f>
        <v>200</v>
      </c>
    </row>
    <row r="414" spans="1:4" ht="31.5">
      <c r="A414" s="2" t="s">
        <v>487</v>
      </c>
      <c r="B414" s="6" t="s">
        <v>673</v>
      </c>
      <c r="C414" s="6" t="s">
        <v>463</v>
      </c>
      <c r="D414" s="58">
        <v>200</v>
      </c>
    </row>
    <row r="415" spans="1:4" ht="15.75">
      <c r="A415" s="27" t="s">
        <v>171</v>
      </c>
      <c r="B415" s="4"/>
      <c r="C415" s="4"/>
      <c r="D415" s="59">
        <f>D16+D129+D145+D164+D170+D196+D234+D275+D363+D383+D384+D398+D406</f>
        <v>2176441</v>
      </c>
    </row>
    <row r="416" spans="1:4" ht="15.75">
      <c r="A416" s="68"/>
      <c r="B416" s="69"/>
      <c r="C416" s="69"/>
      <c r="D416" s="72"/>
    </row>
    <row r="417" spans="1:4" ht="15.75">
      <c r="A417" s="7"/>
      <c r="B417" s="51"/>
      <c r="C417" s="51"/>
      <c r="D417" s="19"/>
    </row>
    <row r="418" spans="1:4" ht="15.75">
      <c r="A418" s="88" t="s">
        <v>44</v>
      </c>
      <c r="B418" s="88"/>
      <c r="C418" s="88"/>
      <c r="D418" s="88"/>
    </row>
    <row r="419" ht="15.75">
      <c r="D419" s="21"/>
    </row>
    <row r="420" ht="15.75">
      <c r="D420" s="21"/>
    </row>
    <row r="421" ht="15.75">
      <c r="D421" s="21"/>
    </row>
    <row r="422" ht="15.75">
      <c r="D422" s="21"/>
    </row>
    <row r="423" ht="15.75">
      <c r="D423" s="21"/>
    </row>
    <row r="424" ht="15.75">
      <c r="D424" s="21"/>
    </row>
    <row r="425" ht="15.75">
      <c r="D425" s="21"/>
    </row>
    <row r="426" ht="15.75">
      <c r="D426" s="21"/>
    </row>
    <row r="427" ht="15.75">
      <c r="D427" s="21"/>
    </row>
    <row r="428" ht="15.75">
      <c r="D428" s="21"/>
    </row>
    <row r="429" ht="15.75">
      <c r="D429" s="21"/>
    </row>
    <row r="430" ht="15.75">
      <c r="D430" s="21"/>
    </row>
    <row r="431" ht="15.75">
      <c r="D431" s="21"/>
    </row>
    <row r="432" ht="15.75">
      <c r="D432" s="21"/>
    </row>
    <row r="433" ht="15.75">
      <c r="D433" s="21"/>
    </row>
    <row r="434" ht="15.75">
      <c r="D434" s="21"/>
    </row>
    <row r="435" ht="15.75">
      <c r="D435" s="21"/>
    </row>
    <row r="436" ht="15.75">
      <c r="D436" s="21"/>
    </row>
    <row r="437" ht="15.75">
      <c r="D437" s="21"/>
    </row>
    <row r="438" ht="15.75">
      <c r="D438" s="21"/>
    </row>
    <row r="439" ht="15.75">
      <c r="D439" s="21"/>
    </row>
    <row r="440" ht="15.75">
      <c r="D440" s="21"/>
    </row>
    <row r="441" ht="15.75">
      <c r="D441" s="21"/>
    </row>
    <row r="442" ht="15.75">
      <c r="D442" s="21"/>
    </row>
    <row r="443" ht="15.75">
      <c r="D443" s="21"/>
    </row>
    <row r="444" ht="15.75">
      <c r="D444" s="21"/>
    </row>
    <row r="445" ht="15.75">
      <c r="D445" s="21"/>
    </row>
    <row r="446" ht="15.75">
      <c r="D446" s="21"/>
    </row>
    <row r="447" ht="15.75">
      <c r="D447" s="21"/>
    </row>
    <row r="448" ht="15.75">
      <c r="D448" s="21"/>
    </row>
    <row r="449" ht="15.75">
      <c r="D449" s="21"/>
    </row>
    <row r="450" ht="15.75">
      <c r="D450" s="21"/>
    </row>
    <row r="451" ht="15.75">
      <c r="D451" s="21"/>
    </row>
    <row r="452" ht="15.75">
      <c r="D452" s="21"/>
    </row>
    <row r="453" ht="15.75">
      <c r="D453" s="21"/>
    </row>
    <row r="454" ht="15.75">
      <c r="D454" s="21"/>
    </row>
    <row r="455" ht="15.75">
      <c r="D455" s="21"/>
    </row>
    <row r="456" ht="15.75">
      <c r="D456" s="21"/>
    </row>
    <row r="457" ht="15.75">
      <c r="D457" s="21"/>
    </row>
    <row r="458" ht="15.75">
      <c r="D458" s="21"/>
    </row>
    <row r="459" ht="15.75">
      <c r="D459" s="21"/>
    </row>
    <row r="460" ht="15.75">
      <c r="D460" s="21"/>
    </row>
    <row r="461" ht="15.75">
      <c r="D461" s="21"/>
    </row>
    <row r="462" ht="15.75">
      <c r="D462" s="21"/>
    </row>
    <row r="463" ht="15.75">
      <c r="D463" s="21"/>
    </row>
    <row r="464" ht="15.75">
      <c r="D464" s="21"/>
    </row>
    <row r="465" ht="15.75">
      <c r="D465" s="21"/>
    </row>
    <row r="466" ht="15.75">
      <c r="D466" s="21"/>
    </row>
    <row r="467" ht="15.75">
      <c r="D467" s="21"/>
    </row>
    <row r="468" ht="15.75">
      <c r="D468" s="21"/>
    </row>
    <row r="469" ht="15.75">
      <c r="D469" s="21"/>
    </row>
    <row r="470" ht="15.75">
      <c r="D470" s="21"/>
    </row>
    <row r="471" ht="15.75">
      <c r="D471" s="21"/>
    </row>
    <row r="472" ht="15.75">
      <c r="D472" s="21"/>
    </row>
    <row r="473" ht="15.75">
      <c r="D473" s="21"/>
    </row>
    <row r="474" ht="15.75">
      <c r="D474" s="21"/>
    </row>
    <row r="475" ht="15.75">
      <c r="D475" s="21"/>
    </row>
    <row r="476" ht="15.75">
      <c r="D476" s="21"/>
    </row>
    <row r="477" ht="15.75">
      <c r="D477" s="21"/>
    </row>
    <row r="478" ht="15.75">
      <c r="D478" s="21"/>
    </row>
    <row r="479" ht="15.75">
      <c r="D479" s="21"/>
    </row>
    <row r="480" ht="15.75">
      <c r="D480" s="21"/>
    </row>
    <row r="481" ht="15.75">
      <c r="D481" s="21"/>
    </row>
    <row r="482" ht="15.75">
      <c r="D482" s="21"/>
    </row>
    <row r="483" ht="15.75">
      <c r="D483" s="21"/>
    </row>
    <row r="484" ht="15.75">
      <c r="D484" s="21"/>
    </row>
    <row r="485" ht="15.75">
      <c r="D485" s="21"/>
    </row>
    <row r="486" ht="15.75">
      <c r="D486" s="21"/>
    </row>
    <row r="487" ht="15.75">
      <c r="D487" s="21"/>
    </row>
    <row r="488" ht="15.75">
      <c r="D488" s="21"/>
    </row>
    <row r="489" ht="15.75">
      <c r="D489" s="21"/>
    </row>
    <row r="490" ht="15.75">
      <c r="D490" s="21"/>
    </row>
    <row r="491" ht="15.75">
      <c r="D491" s="21"/>
    </row>
    <row r="492" ht="15.75">
      <c r="D492" s="21"/>
    </row>
    <row r="493" ht="15.75">
      <c r="D493" s="21"/>
    </row>
    <row r="494" ht="15.75">
      <c r="D494" s="21"/>
    </row>
    <row r="495" ht="15.75">
      <c r="D495" s="21"/>
    </row>
    <row r="496" ht="15.75">
      <c r="D496" s="21"/>
    </row>
    <row r="497" ht="15.75">
      <c r="D497" s="21"/>
    </row>
    <row r="498" ht="15.75">
      <c r="D498" s="21"/>
    </row>
    <row r="499" ht="15.75">
      <c r="D499" s="21"/>
    </row>
    <row r="500" ht="15.75">
      <c r="D500" s="21"/>
    </row>
    <row r="501" ht="15.75">
      <c r="D501" s="21"/>
    </row>
    <row r="502" ht="15.75">
      <c r="D502" s="21"/>
    </row>
    <row r="503" ht="15.75">
      <c r="D503" s="21"/>
    </row>
    <row r="504" ht="15.75">
      <c r="D504" s="21"/>
    </row>
    <row r="505" ht="15.75">
      <c r="D505" s="21"/>
    </row>
    <row r="506" ht="15.75">
      <c r="D506" s="21"/>
    </row>
    <row r="507" ht="15.75">
      <c r="D507" s="21"/>
    </row>
    <row r="508" ht="15.75">
      <c r="D508" s="21"/>
    </row>
    <row r="509" ht="15.75">
      <c r="D509" s="21"/>
    </row>
    <row r="510" ht="15.75">
      <c r="D510" s="21"/>
    </row>
    <row r="511" ht="15.75">
      <c r="D511" s="21"/>
    </row>
    <row r="512" ht="15.75">
      <c r="D512" s="21"/>
    </row>
    <row r="513" ht="15.75">
      <c r="D513" s="21"/>
    </row>
    <row r="514" ht="15.75">
      <c r="D514" s="21"/>
    </row>
    <row r="515" ht="15.75">
      <c r="D515" s="21"/>
    </row>
    <row r="516" ht="15.75">
      <c r="D516" s="21"/>
    </row>
    <row r="517" ht="15.75">
      <c r="D517" s="21"/>
    </row>
    <row r="518" ht="15.75">
      <c r="D518" s="21"/>
    </row>
    <row r="519" ht="15.75">
      <c r="D519" s="21"/>
    </row>
    <row r="520" ht="15.75">
      <c r="D520" s="21"/>
    </row>
    <row r="521" ht="15.75">
      <c r="D521" s="21"/>
    </row>
    <row r="522" ht="15.75">
      <c r="D522" s="21"/>
    </row>
    <row r="523" ht="15.75">
      <c r="D523" s="21"/>
    </row>
    <row r="524" ht="15.75">
      <c r="D524" s="21"/>
    </row>
    <row r="525" ht="15.75">
      <c r="D525" s="21"/>
    </row>
    <row r="526" ht="15.75">
      <c r="D526" s="21"/>
    </row>
    <row r="527" ht="15.75">
      <c r="D527" s="21"/>
    </row>
    <row r="528" ht="15.75">
      <c r="D528" s="21"/>
    </row>
    <row r="529" ht="15.75">
      <c r="D529" s="21"/>
    </row>
    <row r="530" ht="15.75">
      <c r="D530" s="21"/>
    </row>
    <row r="531" ht="15.75">
      <c r="D531" s="21"/>
    </row>
    <row r="532" ht="15.75">
      <c r="D532" s="21"/>
    </row>
    <row r="533" ht="15.75">
      <c r="D533" s="21"/>
    </row>
    <row r="534" ht="15.75">
      <c r="D534" s="21"/>
    </row>
    <row r="535" ht="15.75">
      <c r="D535" s="21"/>
    </row>
    <row r="536" ht="15.75">
      <c r="D536" s="21"/>
    </row>
    <row r="537" ht="15.75">
      <c r="D537" s="21"/>
    </row>
    <row r="538" ht="15.75">
      <c r="D538" s="21"/>
    </row>
    <row r="539" ht="15.75">
      <c r="D539" s="21"/>
    </row>
    <row r="540" ht="15.75">
      <c r="D540" s="21"/>
    </row>
    <row r="541" ht="15.75">
      <c r="D541" s="21"/>
    </row>
    <row r="542" ht="15.75">
      <c r="D542" s="21"/>
    </row>
    <row r="543" ht="15.75">
      <c r="D543" s="21"/>
    </row>
    <row r="544" ht="15.75">
      <c r="D544" s="21"/>
    </row>
    <row r="545" ht="15.75">
      <c r="D545" s="21"/>
    </row>
    <row r="546" ht="15.75">
      <c r="D546" s="21"/>
    </row>
    <row r="547" ht="15.75">
      <c r="D547" s="21"/>
    </row>
    <row r="548" ht="15.75">
      <c r="D548" s="21"/>
    </row>
    <row r="549" ht="15.75">
      <c r="D549" s="21"/>
    </row>
    <row r="550" ht="15.75">
      <c r="D550" s="21"/>
    </row>
    <row r="551" ht="15.75">
      <c r="D551" s="21"/>
    </row>
    <row r="552" ht="15.75">
      <c r="D552" s="21"/>
    </row>
    <row r="553" ht="15.75">
      <c r="D553" s="21"/>
    </row>
    <row r="554" ht="15.75">
      <c r="D554" s="21"/>
    </row>
    <row r="555" ht="15.75">
      <c r="D555" s="21"/>
    </row>
    <row r="556" ht="15.75">
      <c r="D556" s="21"/>
    </row>
    <row r="557" ht="15.75">
      <c r="D557" s="21"/>
    </row>
    <row r="558" ht="15.75">
      <c r="D558" s="21"/>
    </row>
    <row r="559" ht="15.75">
      <c r="D559" s="21"/>
    </row>
    <row r="560" ht="15.75">
      <c r="D560" s="21"/>
    </row>
    <row r="561" ht="15.75">
      <c r="D561" s="21"/>
    </row>
    <row r="562" ht="15.75">
      <c r="D562" s="21"/>
    </row>
    <row r="563" ht="15.75">
      <c r="D563" s="21"/>
    </row>
    <row r="564" ht="15.75">
      <c r="D564" s="21"/>
    </row>
    <row r="565" ht="15.75">
      <c r="D565" s="21"/>
    </row>
    <row r="566" ht="15.75">
      <c r="D566" s="21"/>
    </row>
    <row r="567" ht="15.75">
      <c r="D567" s="21"/>
    </row>
    <row r="568" ht="15.75">
      <c r="D568" s="21"/>
    </row>
    <row r="569" ht="15.75">
      <c r="D569" s="21"/>
    </row>
    <row r="570" ht="15.75">
      <c r="D570" s="21"/>
    </row>
    <row r="571" ht="15.75">
      <c r="D571" s="21"/>
    </row>
    <row r="572" ht="15.75">
      <c r="D572" s="21"/>
    </row>
    <row r="573" ht="15.75">
      <c r="D573" s="21"/>
    </row>
    <row r="574" ht="15.75">
      <c r="D574" s="21"/>
    </row>
    <row r="575" ht="15.75">
      <c r="D575" s="21"/>
    </row>
    <row r="576" ht="15.75">
      <c r="D576" s="21"/>
    </row>
    <row r="577" ht="15.75">
      <c r="D577" s="21"/>
    </row>
    <row r="578" ht="15.75">
      <c r="D578" s="21"/>
    </row>
    <row r="579" ht="15.75">
      <c r="D579" s="21"/>
    </row>
    <row r="580" ht="15.75">
      <c r="D580" s="21"/>
    </row>
    <row r="581" ht="15.75">
      <c r="D581" s="21"/>
    </row>
    <row r="582" ht="15.75">
      <c r="D582" s="21"/>
    </row>
    <row r="583" ht="15.75">
      <c r="D583" s="21"/>
    </row>
    <row r="584" ht="15.75">
      <c r="D584" s="21"/>
    </row>
    <row r="585" ht="15.75">
      <c r="D585" s="21"/>
    </row>
    <row r="586" ht="15.75">
      <c r="D586" s="21"/>
    </row>
    <row r="587" ht="15.75">
      <c r="D587" s="21"/>
    </row>
    <row r="588" ht="15.75">
      <c r="D588" s="21"/>
    </row>
    <row r="589" ht="15.75">
      <c r="D589" s="21"/>
    </row>
    <row r="590" ht="15.75">
      <c r="D590" s="21"/>
    </row>
    <row r="591" ht="15.75">
      <c r="D591" s="21"/>
    </row>
    <row r="592" ht="15.75">
      <c r="D592" s="21"/>
    </row>
    <row r="593" ht="15.75">
      <c r="D593" s="21"/>
    </row>
    <row r="594" ht="15.75">
      <c r="D594" s="21"/>
    </row>
    <row r="595" ht="15.75">
      <c r="D595" s="21"/>
    </row>
    <row r="596" ht="15.75">
      <c r="D596" s="21"/>
    </row>
    <row r="597" ht="15.75">
      <c r="D597" s="21"/>
    </row>
    <row r="598" ht="15.75">
      <c r="D598" s="21"/>
    </row>
    <row r="599" ht="15.75">
      <c r="D599" s="21"/>
    </row>
    <row r="600" ht="15.75">
      <c r="D600" s="21"/>
    </row>
    <row r="601" ht="15.75">
      <c r="D601" s="21"/>
    </row>
    <row r="602" ht="15.75">
      <c r="D602" s="21"/>
    </row>
    <row r="603" ht="15.75">
      <c r="D603" s="21"/>
    </row>
  </sheetData>
  <sheetProtection/>
  <mergeCells count="13">
    <mergeCell ref="A8:D8"/>
    <mergeCell ref="A11:D11"/>
    <mergeCell ref="C13:D13"/>
    <mergeCell ref="A418:D418"/>
    <mergeCell ref="A7:D7"/>
    <mergeCell ref="A12:D12"/>
    <mergeCell ref="A9:D9"/>
    <mergeCell ref="A1:D1"/>
    <mergeCell ref="A2:D2"/>
    <mergeCell ref="A3:D3"/>
    <mergeCell ref="A4:D4"/>
    <mergeCell ref="A5:D5"/>
    <mergeCell ref="A6:D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92D050"/>
  </sheetPr>
  <dimension ref="A1:G471"/>
  <sheetViews>
    <sheetView tabSelected="1" zoomScalePageLayoutView="0" workbookViewId="0" topLeftCell="A1">
      <selection activeCell="C11" sqref="C11:E11"/>
    </sheetView>
  </sheetViews>
  <sheetFormatPr defaultColWidth="9.00390625" defaultRowHeight="12.75"/>
  <cols>
    <col min="1" max="1" width="82.875" style="24" customWidth="1"/>
    <col min="2" max="2" width="6.75390625" style="3" customWidth="1"/>
    <col min="3" max="3" width="16.25390625" style="3" customWidth="1"/>
    <col min="4" max="4" width="5.125" style="8" customWidth="1"/>
    <col min="5" max="5" width="14.75390625" style="8" customWidth="1"/>
    <col min="6" max="6" width="5.00390625" style="8" customWidth="1"/>
    <col min="7" max="7" width="13.125" style="10" customWidth="1"/>
    <col min="8" max="16384" width="9.125" style="3" customWidth="1"/>
  </cols>
  <sheetData>
    <row r="1" spans="1:7" s="9" customFormat="1" ht="15" customHeight="1">
      <c r="A1" s="26"/>
      <c r="C1" s="91" t="s">
        <v>325</v>
      </c>
      <c r="D1" s="95"/>
      <c r="E1" s="95"/>
      <c r="F1" s="95"/>
      <c r="G1" s="95"/>
    </row>
    <row r="2" spans="1:7" s="9" customFormat="1" ht="13.5" customHeight="1">
      <c r="A2" s="26"/>
      <c r="C2" s="91" t="s">
        <v>419</v>
      </c>
      <c r="D2" s="95"/>
      <c r="E2" s="95"/>
      <c r="F2" s="95"/>
      <c r="G2" s="95"/>
    </row>
    <row r="3" spans="1:7" s="9" customFormat="1" ht="13.5" customHeight="1">
      <c r="A3" s="26"/>
      <c r="C3" s="91" t="s">
        <v>420</v>
      </c>
      <c r="D3" s="95"/>
      <c r="E3" s="95"/>
      <c r="F3" s="95"/>
      <c r="G3" s="95"/>
    </row>
    <row r="4" spans="1:7" s="9" customFormat="1" ht="13.5" customHeight="1">
      <c r="A4" s="26"/>
      <c r="C4" s="91" t="s">
        <v>384</v>
      </c>
      <c r="D4" s="95"/>
      <c r="E4" s="95"/>
      <c r="F4" s="95"/>
      <c r="G4" s="95"/>
    </row>
    <row r="5" spans="1:7" s="9" customFormat="1" ht="13.5" customHeight="1">
      <c r="A5" s="26"/>
      <c r="C5" s="89" t="s">
        <v>715</v>
      </c>
      <c r="D5" s="95"/>
      <c r="E5" s="95"/>
      <c r="F5" s="95"/>
      <c r="G5" s="95"/>
    </row>
    <row r="6" spans="1:7" s="9" customFormat="1" ht="13.5" customHeight="1">
      <c r="A6" s="26"/>
      <c r="C6" s="89" t="s">
        <v>771</v>
      </c>
      <c r="D6" s="95"/>
      <c r="E6" s="95"/>
      <c r="F6" s="75"/>
      <c r="G6" s="75"/>
    </row>
    <row r="7" spans="1:7" s="9" customFormat="1" ht="13.5" customHeight="1">
      <c r="A7" s="26"/>
      <c r="C7" s="89" t="s">
        <v>793</v>
      </c>
      <c r="D7" s="95"/>
      <c r="E7" s="95"/>
      <c r="F7" s="75"/>
      <c r="G7" s="75"/>
    </row>
    <row r="8" spans="1:7" s="9" customFormat="1" ht="13.5" customHeight="1">
      <c r="A8" s="26"/>
      <c r="C8" s="89" t="s">
        <v>835</v>
      </c>
      <c r="D8" s="95"/>
      <c r="E8" s="95"/>
      <c r="F8" s="75"/>
      <c r="G8" s="75"/>
    </row>
    <row r="9" spans="1:7" s="9" customFormat="1" ht="13.5" customHeight="1">
      <c r="A9" s="26"/>
      <c r="C9" s="89" t="s">
        <v>867</v>
      </c>
      <c r="D9" s="95"/>
      <c r="E9" s="95"/>
      <c r="F9" s="75"/>
      <c r="G9" s="75"/>
    </row>
    <row r="10" spans="1:7" s="9" customFormat="1" ht="13.5" customHeight="1">
      <c r="A10" s="26"/>
      <c r="C10" s="89" t="s">
        <v>874</v>
      </c>
      <c r="D10" s="95"/>
      <c r="E10" s="95"/>
      <c r="F10" s="75"/>
      <c r="G10" s="75"/>
    </row>
    <row r="11" spans="3:5" ht="15.75">
      <c r="C11" s="97" t="s">
        <v>875</v>
      </c>
      <c r="D11" s="98"/>
      <c r="E11" s="98"/>
    </row>
    <row r="13" spans="1:7" ht="15.75">
      <c r="A13" s="92" t="s">
        <v>353</v>
      </c>
      <c r="B13" s="96"/>
      <c r="C13" s="96"/>
      <c r="D13" s="96"/>
      <c r="E13" s="96"/>
      <c r="F13" s="74"/>
      <c r="G13" s="74"/>
    </row>
    <row r="14" spans="1:7" ht="15.75">
      <c r="A14" s="92" t="s">
        <v>680</v>
      </c>
      <c r="B14" s="96"/>
      <c r="C14" s="96"/>
      <c r="D14" s="96"/>
      <c r="E14" s="96"/>
      <c r="F14" s="74"/>
      <c r="G14" s="74"/>
    </row>
    <row r="15" spans="5:7" ht="15.75">
      <c r="E15" s="13" t="s">
        <v>439</v>
      </c>
      <c r="F15" s="94"/>
      <c r="G15" s="94"/>
    </row>
    <row r="16" spans="1:7" s="13" customFormat="1" ht="31.5">
      <c r="A16" s="56" t="s">
        <v>402</v>
      </c>
      <c r="B16" s="55" t="s">
        <v>354</v>
      </c>
      <c r="C16" s="55" t="s">
        <v>352</v>
      </c>
      <c r="D16" s="60" t="s">
        <v>9</v>
      </c>
      <c r="E16" s="71" t="s">
        <v>387</v>
      </c>
      <c r="F16" s="76"/>
      <c r="G16" s="77"/>
    </row>
    <row r="17" spans="1:7" s="13" customFormat="1" ht="15.75" customHeight="1">
      <c r="A17" s="1">
        <v>1</v>
      </c>
      <c r="B17" s="11">
        <v>2</v>
      </c>
      <c r="C17" s="11">
        <v>3</v>
      </c>
      <c r="D17" s="11">
        <v>4</v>
      </c>
      <c r="E17" s="12">
        <v>5</v>
      </c>
      <c r="F17" s="8"/>
      <c r="G17" s="8"/>
    </row>
    <row r="18" spans="1:7" s="13" customFormat="1" ht="31.5">
      <c r="A18" s="73" t="s">
        <v>288</v>
      </c>
      <c r="B18" s="66">
        <v>706</v>
      </c>
      <c r="C18" s="66"/>
      <c r="D18" s="66"/>
      <c r="E18" s="59">
        <f>E19+E132+E138+E157+E163+E189+E227+E268+E355+E375+E376+E390+E398</f>
        <v>2090812.7000000002</v>
      </c>
      <c r="F18" s="8"/>
      <c r="G18" s="8"/>
    </row>
    <row r="19" spans="1:7" s="13" customFormat="1" ht="31.5">
      <c r="A19" s="2" t="s">
        <v>101</v>
      </c>
      <c r="B19" s="11">
        <v>706</v>
      </c>
      <c r="C19" s="6" t="s">
        <v>69</v>
      </c>
      <c r="D19" s="6"/>
      <c r="E19" s="58">
        <f>E64+E102+E121+E75+E87+E93+E20+E41+E129</f>
        <v>1212270.1</v>
      </c>
      <c r="F19" s="20"/>
      <c r="G19" s="21"/>
    </row>
    <row r="20" spans="1:7" s="15" customFormat="1" ht="31.5">
      <c r="A20" s="2" t="s">
        <v>172</v>
      </c>
      <c r="B20" s="11">
        <v>706</v>
      </c>
      <c r="C20" s="6" t="s">
        <v>70</v>
      </c>
      <c r="D20" s="6"/>
      <c r="E20" s="58">
        <f>E33+E35+E37+E39+E21+E23+E25+E27+E31+E29</f>
        <v>394112.1</v>
      </c>
      <c r="F20" s="3"/>
      <c r="G20" s="3"/>
    </row>
    <row r="21" spans="1:7" s="15" customFormat="1" ht="31.5">
      <c r="A21" s="2" t="s">
        <v>518</v>
      </c>
      <c r="B21" s="11">
        <v>706</v>
      </c>
      <c r="C21" s="6" t="s">
        <v>746</v>
      </c>
      <c r="D21" s="6"/>
      <c r="E21" s="58">
        <f>E22</f>
        <v>198</v>
      </c>
      <c r="F21" s="3"/>
      <c r="G21" s="3"/>
    </row>
    <row r="22" spans="1:7" s="15" customFormat="1" ht="31.5">
      <c r="A22" s="2" t="s">
        <v>469</v>
      </c>
      <c r="B22" s="11">
        <v>706</v>
      </c>
      <c r="C22" s="6" t="s">
        <v>746</v>
      </c>
      <c r="D22" s="6" t="s">
        <v>470</v>
      </c>
      <c r="E22" s="58">
        <v>198</v>
      </c>
      <c r="F22" s="3"/>
      <c r="G22" s="3"/>
    </row>
    <row r="23" spans="1:7" s="15" customFormat="1" ht="31.5">
      <c r="A23" s="2" t="s">
        <v>730</v>
      </c>
      <c r="B23" s="11">
        <v>706</v>
      </c>
      <c r="C23" s="6" t="s">
        <v>747</v>
      </c>
      <c r="D23" s="6"/>
      <c r="E23" s="58">
        <f>E24</f>
        <v>1562.8</v>
      </c>
      <c r="F23" s="3"/>
      <c r="G23" s="3"/>
    </row>
    <row r="24" spans="1:7" s="15" customFormat="1" ht="31.5">
      <c r="A24" s="2" t="s">
        <v>469</v>
      </c>
      <c r="B24" s="11">
        <v>706</v>
      </c>
      <c r="C24" s="6" t="s">
        <v>747</v>
      </c>
      <c r="D24" s="6" t="s">
        <v>470</v>
      </c>
      <c r="E24" s="58">
        <v>1562.8</v>
      </c>
      <c r="F24" s="3"/>
      <c r="G24" s="3"/>
    </row>
    <row r="25" spans="1:7" s="15" customFormat="1" ht="31.5">
      <c r="A25" s="2" t="s">
        <v>732</v>
      </c>
      <c r="B25" s="11">
        <v>706</v>
      </c>
      <c r="C25" s="6" t="s">
        <v>748</v>
      </c>
      <c r="D25" s="6"/>
      <c r="E25" s="58">
        <f>E26</f>
        <v>100</v>
      </c>
      <c r="F25" s="3"/>
      <c r="G25" s="3"/>
    </row>
    <row r="26" spans="1:7" s="15" customFormat="1" ht="31.5">
      <c r="A26" s="2" t="s">
        <v>469</v>
      </c>
      <c r="B26" s="11">
        <v>706</v>
      </c>
      <c r="C26" s="6" t="s">
        <v>748</v>
      </c>
      <c r="D26" s="6" t="s">
        <v>470</v>
      </c>
      <c r="E26" s="58">
        <v>100</v>
      </c>
      <c r="F26" s="3"/>
      <c r="G26" s="3"/>
    </row>
    <row r="27" spans="1:7" s="15" customFormat="1" ht="31.5">
      <c r="A27" s="2" t="s">
        <v>734</v>
      </c>
      <c r="B27" s="11">
        <v>706</v>
      </c>
      <c r="C27" s="6" t="s">
        <v>749</v>
      </c>
      <c r="D27" s="6"/>
      <c r="E27" s="58">
        <f>E28</f>
        <v>100</v>
      </c>
      <c r="F27" s="3"/>
      <c r="G27" s="3"/>
    </row>
    <row r="28" spans="1:7" s="15" customFormat="1" ht="31.5">
      <c r="A28" s="2" t="s">
        <v>469</v>
      </c>
      <c r="B28" s="11">
        <v>706</v>
      </c>
      <c r="C28" s="6" t="s">
        <v>749</v>
      </c>
      <c r="D28" s="6" t="s">
        <v>470</v>
      </c>
      <c r="E28" s="58">
        <v>100</v>
      </c>
      <c r="F28" s="3"/>
      <c r="G28" s="3"/>
    </row>
    <row r="29" spans="1:7" s="15" customFormat="1" ht="15.75">
      <c r="A29" s="2" t="s">
        <v>602</v>
      </c>
      <c r="B29" s="11">
        <v>706</v>
      </c>
      <c r="C29" s="6" t="s">
        <v>817</v>
      </c>
      <c r="D29" s="6"/>
      <c r="E29" s="58">
        <f>E30</f>
        <v>2105.3</v>
      </c>
      <c r="F29" s="3"/>
      <c r="G29" s="3"/>
    </row>
    <row r="30" spans="1:7" s="15" customFormat="1" ht="31.5">
      <c r="A30" s="2" t="s">
        <v>469</v>
      </c>
      <c r="B30" s="11">
        <v>706</v>
      </c>
      <c r="C30" s="6" t="s">
        <v>817</v>
      </c>
      <c r="D30" s="6" t="s">
        <v>470</v>
      </c>
      <c r="E30" s="58">
        <v>2105.3</v>
      </c>
      <c r="F30" s="3"/>
      <c r="G30" s="3"/>
    </row>
    <row r="31" spans="1:7" s="15" customFormat="1" ht="31.5">
      <c r="A31" s="2" t="s">
        <v>782</v>
      </c>
      <c r="B31" s="11">
        <v>706</v>
      </c>
      <c r="C31" s="6" t="s">
        <v>783</v>
      </c>
      <c r="D31" s="6"/>
      <c r="E31" s="58">
        <f>E32</f>
        <v>1360</v>
      </c>
      <c r="F31" s="3"/>
      <c r="G31" s="3"/>
    </row>
    <row r="32" spans="1:7" s="15" customFormat="1" ht="31.5">
      <c r="A32" s="2" t="s">
        <v>469</v>
      </c>
      <c r="B32" s="11">
        <v>706</v>
      </c>
      <c r="C32" s="6" t="s">
        <v>783</v>
      </c>
      <c r="D32" s="6" t="s">
        <v>470</v>
      </c>
      <c r="E32" s="58">
        <v>1360</v>
      </c>
      <c r="F32" s="3"/>
      <c r="G32" s="3"/>
    </row>
    <row r="33" spans="1:7" s="15" customFormat="1" ht="15.75">
      <c r="A33" s="2" t="s">
        <v>404</v>
      </c>
      <c r="B33" s="11">
        <v>706</v>
      </c>
      <c r="C33" s="6" t="s">
        <v>176</v>
      </c>
      <c r="D33" s="6"/>
      <c r="E33" s="58">
        <f>E34</f>
        <v>114141</v>
      </c>
      <c r="F33" s="3"/>
      <c r="G33" s="3"/>
    </row>
    <row r="34" spans="1:7" s="15" customFormat="1" ht="31.5">
      <c r="A34" s="2" t="s">
        <v>469</v>
      </c>
      <c r="B34" s="11">
        <v>706</v>
      </c>
      <c r="C34" s="6" t="s">
        <v>176</v>
      </c>
      <c r="D34" s="6" t="s">
        <v>470</v>
      </c>
      <c r="E34" s="58">
        <v>114141</v>
      </c>
      <c r="F34" s="3"/>
      <c r="G34" s="3"/>
    </row>
    <row r="35" spans="1:7" ht="162.75" customHeight="1">
      <c r="A35" s="2" t="s">
        <v>504</v>
      </c>
      <c r="B35" s="11">
        <v>706</v>
      </c>
      <c r="C35" s="6" t="s">
        <v>173</v>
      </c>
      <c r="D35" s="6"/>
      <c r="E35" s="58">
        <f>E36</f>
        <v>198389.2</v>
      </c>
      <c r="F35" s="3"/>
      <c r="G35" s="3"/>
    </row>
    <row r="36" spans="1:7" ht="31.5">
      <c r="A36" s="2" t="s">
        <v>469</v>
      </c>
      <c r="B36" s="11">
        <v>706</v>
      </c>
      <c r="C36" s="6" t="s">
        <v>173</v>
      </c>
      <c r="D36" s="6" t="s">
        <v>470</v>
      </c>
      <c r="E36" s="58">
        <v>198389.2</v>
      </c>
      <c r="F36" s="3"/>
      <c r="G36" s="3"/>
    </row>
    <row r="37" spans="1:7" ht="173.25">
      <c r="A37" s="2" t="s">
        <v>7</v>
      </c>
      <c r="B37" s="11">
        <v>706</v>
      </c>
      <c r="C37" s="6" t="s">
        <v>174</v>
      </c>
      <c r="D37" s="6"/>
      <c r="E37" s="58">
        <f>E38</f>
        <v>2751.8</v>
      </c>
      <c r="F37" s="3"/>
      <c r="G37" s="3"/>
    </row>
    <row r="38" spans="1:7" ht="31.5">
      <c r="A38" s="2" t="s">
        <v>469</v>
      </c>
      <c r="B38" s="11">
        <v>706</v>
      </c>
      <c r="C38" s="6" t="s">
        <v>174</v>
      </c>
      <c r="D38" s="6" t="s">
        <v>470</v>
      </c>
      <c r="E38" s="58">
        <v>2751.8</v>
      </c>
      <c r="F38" s="20"/>
      <c r="G38" s="22"/>
    </row>
    <row r="39" spans="1:7" ht="189">
      <c r="A39" s="2" t="s">
        <v>505</v>
      </c>
      <c r="B39" s="11">
        <v>706</v>
      </c>
      <c r="C39" s="6" t="s">
        <v>175</v>
      </c>
      <c r="D39" s="6"/>
      <c r="E39" s="58">
        <f>E40</f>
        <v>73404</v>
      </c>
      <c r="F39" s="20"/>
      <c r="G39" s="21"/>
    </row>
    <row r="40" spans="1:7" ht="31.5">
      <c r="A40" s="2" t="s">
        <v>469</v>
      </c>
      <c r="B40" s="11">
        <v>706</v>
      </c>
      <c r="C40" s="6" t="s">
        <v>175</v>
      </c>
      <c r="D40" s="6" t="s">
        <v>470</v>
      </c>
      <c r="E40" s="58">
        <v>73404</v>
      </c>
      <c r="F40" s="20"/>
      <c r="G40" s="21"/>
    </row>
    <row r="41" spans="1:7" ht="31.5">
      <c r="A41" s="2" t="s">
        <v>78</v>
      </c>
      <c r="B41" s="11">
        <v>706</v>
      </c>
      <c r="C41" s="6" t="s">
        <v>177</v>
      </c>
      <c r="D41" s="6"/>
      <c r="E41" s="58">
        <f>E63+E55+E50+E58+E60+E42+E44+E46+E48+E52+E56</f>
        <v>576445.2999999999</v>
      </c>
      <c r="F41" s="20"/>
      <c r="G41" s="21"/>
    </row>
    <row r="42" spans="1:7" ht="31.5">
      <c r="A42" s="2" t="s">
        <v>518</v>
      </c>
      <c r="B42" s="11">
        <v>706</v>
      </c>
      <c r="C42" s="6" t="s">
        <v>750</v>
      </c>
      <c r="D42" s="6"/>
      <c r="E42" s="58">
        <f>E43</f>
        <v>1119.5</v>
      </c>
      <c r="F42" s="20"/>
      <c r="G42" s="21"/>
    </row>
    <row r="43" spans="1:7" ht="31.5">
      <c r="A43" s="2" t="s">
        <v>469</v>
      </c>
      <c r="B43" s="11">
        <v>706</v>
      </c>
      <c r="C43" s="6" t="s">
        <v>750</v>
      </c>
      <c r="D43" s="6" t="s">
        <v>470</v>
      </c>
      <c r="E43" s="58">
        <v>1119.5</v>
      </c>
      <c r="F43" s="20"/>
      <c r="G43" s="21"/>
    </row>
    <row r="44" spans="1:7" ht="31.5">
      <c r="A44" s="2" t="s">
        <v>730</v>
      </c>
      <c r="B44" s="11">
        <v>706</v>
      </c>
      <c r="C44" s="6" t="s">
        <v>751</v>
      </c>
      <c r="D44" s="6"/>
      <c r="E44" s="58">
        <f>E45</f>
        <v>988.4</v>
      </c>
      <c r="F44" s="20"/>
      <c r="G44" s="21"/>
    </row>
    <row r="45" spans="1:7" ht="31.5">
      <c r="A45" s="2" t="s">
        <v>469</v>
      </c>
      <c r="B45" s="11">
        <v>706</v>
      </c>
      <c r="C45" s="6" t="s">
        <v>751</v>
      </c>
      <c r="D45" s="6" t="s">
        <v>470</v>
      </c>
      <c r="E45" s="58">
        <v>988.4</v>
      </c>
      <c r="F45" s="20"/>
      <c r="G45" s="21"/>
    </row>
    <row r="46" spans="1:7" ht="31.5">
      <c r="A46" s="2" t="s">
        <v>732</v>
      </c>
      <c r="B46" s="11">
        <v>706</v>
      </c>
      <c r="C46" s="6" t="s">
        <v>752</v>
      </c>
      <c r="D46" s="6"/>
      <c r="E46" s="58">
        <f>E47</f>
        <v>86.6</v>
      </c>
      <c r="F46" s="20"/>
      <c r="G46" s="21"/>
    </row>
    <row r="47" spans="1:7" ht="31.5">
      <c r="A47" s="2" t="s">
        <v>469</v>
      </c>
      <c r="B47" s="11">
        <v>706</v>
      </c>
      <c r="C47" s="6" t="s">
        <v>752</v>
      </c>
      <c r="D47" s="6" t="s">
        <v>470</v>
      </c>
      <c r="E47" s="58">
        <v>86.6</v>
      </c>
      <c r="F47" s="20"/>
      <c r="G47" s="21"/>
    </row>
    <row r="48" spans="1:7" ht="31.5">
      <c r="A48" s="2" t="s">
        <v>734</v>
      </c>
      <c r="B48" s="11">
        <v>706</v>
      </c>
      <c r="C48" s="6" t="s">
        <v>753</v>
      </c>
      <c r="D48" s="6"/>
      <c r="E48" s="58">
        <f>E49</f>
        <v>86.6</v>
      </c>
      <c r="F48" s="20"/>
      <c r="G48" s="21"/>
    </row>
    <row r="49" spans="1:7" ht="31.5">
      <c r="A49" s="2" t="s">
        <v>469</v>
      </c>
      <c r="B49" s="11">
        <v>706</v>
      </c>
      <c r="C49" s="6" t="s">
        <v>753</v>
      </c>
      <c r="D49" s="6" t="s">
        <v>470</v>
      </c>
      <c r="E49" s="58">
        <v>86.6</v>
      </c>
      <c r="F49" s="20"/>
      <c r="G49" s="21"/>
    </row>
    <row r="50" spans="1:7" ht="15.75">
      <c r="A50" s="2" t="s">
        <v>602</v>
      </c>
      <c r="B50" s="11">
        <v>706</v>
      </c>
      <c r="C50" s="6" t="s">
        <v>601</v>
      </c>
      <c r="D50" s="6"/>
      <c r="E50" s="58">
        <f>E51</f>
        <v>11706.3</v>
      </c>
      <c r="F50" s="20"/>
      <c r="G50" s="21"/>
    </row>
    <row r="51" spans="1:7" ht="31.5">
      <c r="A51" s="2" t="s">
        <v>469</v>
      </c>
      <c r="B51" s="11">
        <v>706</v>
      </c>
      <c r="C51" s="6" t="s">
        <v>601</v>
      </c>
      <c r="D51" s="6" t="s">
        <v>470</v>
      </c>
      <c r="E51" s="58">
        <v>11706.3</v>
      </c>
      <c r="F51" s="20"/>
      <c r="G51" s="21"/>
    </row>
    <row r="52" spans="1:7" ht="31.5">
      <c r="A52" s="2" t="s">
        <v>782</v>
      </c>
      <c r="B52" s="11">
        <v>706</v>
      </c>
      <c r="C52" s="6" t="s">
        <v>784</v>
      </c>
      <c r="D52" s="6"/>
      <c r="E52" s="58">
        <f>E53</f>
        <v>2040</v>
      </c>
      <c r="F52" s="20"/>
      <c r="G52" s="21"/>
    </row>
    <row r="53" spans="1:7" ht="31.5">
      <c r="A53" s="2" t="s">
        <v>469</v>
      </c>
      <c r="B53" s="11">
        <v>706</v>
      </c>
      <c r="C53" s="6" t="s">
        <v>784</v>
      </c>
      <c r="D53" s="6" t="s">
        <v>470</v>
      </c>
      <c r="E53" s="58">
        <v>2040</v>
      </c>
      <c r="F53" s="20"/>
      <c r="G53" s="21"/>
    </row>
    <row r="54" spans="1:7" ht="31.5">
      <c r="A54" s="2" t="s">
        <v>471</v>
      </c>
      <c r="B54" s="11">
        <v>706</v>
      </c>
      <c r="C54" s="6" t="s">
        <v>181</v>
      </c>
      <c r="D54" s="6"/>
      <c r="E54" s="58">
        <f>E55</f>
        <v>151342.9</v>
      </c>
      <c r="F54" s="20"/>
      <c r="G54" s="21"/>
    </row>
    <row r="55" spans="1:7" ht="31.5">
      <c r="A55" s="2" t="s">
        <v>469</v>
      </c>
      <c r="B55" s="11">
        <v>706</v>
      </c>
      <c r="C55" s="6" t="s">
        <v>181</v>
      </c>
      <c r="D55" s="6" t="s">
        <v>470</v>
      </c>
      <c r="E55" s="58">
        <v>151342.9</v>
      </c>
      <c r="F55" s="20"/>
      <c r="G55" s="21"/>
    </row>
    <row r="56" spans="1:7" ht="34.5" customHeight="1">
      <c r="A56" s="2" t="s">
        <v>818</v>
      </c>
      <c r="B56" s="11">
        <v>706</v>
      </c>
      <c r="C56" s="6" t="s">
        <v>819</v>
      </c>
      <c r="D56" s="6"/>
      <c r="E56" s="58">
        <f>E57</f>
        <v>14044.7</v>
      </c>
      <c r="F56" s="20"/>
      <c r="G56" s="21"/>
    </row>
    <row r="57" spans="1:7" ht="31.5">
      <c r="A57" s="2" t="s">
        <v>469</v>
      </c>
      <c r="B57" s="11">
        <v>706</v>
      </c>
      <c r="C57" s="6" t="s">
        <v>819</v>
      </c>
      <c r="D57" s="6" t="s">
        <v>470</v>
      </c>
      <c r="E57" s="58">
        <v>14044.7</v>
      </c>
      <c r="F57" s="20"/>
      <c r="G57" s="21"/>
    </row>
    <row r="58" spans="1:7" ht="141.75">
      <c r="A58" s="2" t="s">
        <v>506</v>
      </c>
      <c r="B58" s="11">
        <v>706</v>
      </c>
      <c r="C58" s="6" t="s">
        <v>178</v>
      </c>
      <c r="D58" s="6"/>
      <c r="E58" s="58">
        <f>E59</f>
        <v>342773</v>
      </c>
      <c r="F58" s="20"/>
      <c r="G58" s="21"/>
    </row>
    <row r="59" spans="1:7" ht="31.5">
      <c r="A59" s="2" t="s">
        <v>469</v>
      </c>
      <c r="B59" s="11">
        <v>706</v>
      </c>
      <c r="C59" s="6" t="s">
        <v>178</v>
      </c>
      <c r="D59" s="6" t="s">
        <v>470</v>
      </c>
      <c r="E59" s="58">
        <v>342773</v>
      </c>
      <c r="F59" s="20"/>
      <c r="G59" s="21"/>
    </row>
    <row r="60" spans="1:7" ht="157.5">
      <c r="A60" s="2" t="s">
        <v>507</v>
      </c>
      <c r="B60" s="11">
        <v>706</v>
      </c>
      <c r="C60" s="6" t="s">
        <v>179</v>
      </c>
      <c r="D60" s="6"/>
      <c r="E60" s="58">
        <f>E61</f>
        <v>15477</v>
      </c>
      <c r="F60" s="20"/>
      <c r="G60" s="21"/>
    </row>
    <row r="61" spans="1:7" ht="31.5">
      <c r="A61" s="2" t="s">
        <v>469</v>
      </c>
      <c r="B61" s="11">
        <v>706</v>
      </c>
      <c r="C61" s="6" t="s">
        <v>179</v>
      </c>
      <c r="D61" s="6" t="s">
        <v>470</v>
      </c>
      <c r="E61" s="58">
        <v>15477</v>
      </c>
      <c r="F61" s="20"/>
      <c r="G61" s="21"/>
    </row>
    <row r="62" spans="1:7" ht="173.25">
      <c r="A62" s="2" t="s">
        <v>508</v>
      </c>
      <c r="B62" s="11">
        <v>706</v>
      </c>
      <c r="C62" s="6" t="s">
        <v>180</v>
      </c>
      <c r="D62" s="6"/>
      <c r="E62" s="58">
        <f>E63</f>
        <v>36780.3</v>
      </c>
      <c r="F62" s="20"/>
      <c r="G62" s="21"/>
    </row>
    <row r="63" spans="1:7" ht="31.5">
      <c r="A63" s="2" t="s">
        <v>469</v>
      </c>
      <c r="B63" s="11">
        <v>706</v>
      </c>
      <c r="C63" s="6" t="s">
        <v>180</v>
      </c>
      <c r="D63" s="6" t="s">
        <v>470</v>
      </c>
      <c r="E63" s="58">
        <v>36780.3</v>
      </c>
      <c r="F63" s="20"/>
      <c r="G63" s="21"/>
    </row>
    <row r="64" spans="1:7" ht="31.5">
      <c r="A64" s="2" t="s">
        <v>182</v>
      </c>
      <c r="B64" s="11">
        <v>706</v>
      </c>
      <c r="C64" s="6" t="s">
        <v>183</v>
      </c>
      <c r="D64" s="6"/>
      <c r="E64" s="58">
        <f>E73+E65+E67+E71+E69</f>
        <v>61007</v>
      </c>
      <c r="F64" s="20"/>
      <c r="G64" s="21"/>
    </row>
    <row r="65" spans="1:7" ht="47.25">
      <c r="A65" s="2" t="s">
        <v>543</v>
      </c>
      <c r="B65" s="11">
        <v>706</v>
      </c>
      <c r="C65" s="6" t="s">
        <v>41</v>
      </c>
      <c r="D65" s="6"/>
      <c r="E65" s="58">
        <f>E66</f>
        <v>13811.5</v>
      </c>
      <c r="F65" s="20"/>
      <c r="G65" s="21"/>
    </row>
    <row r="66" spans="1:7" ht="31.5">
      <c r="A66" s="2" t="s">
        <v>469</v>
      </c>
      <c r="B66" s="11">
        <v>706</v>
      </c>
      <c r="C66" s="6" t="s">
        <v>41</v>
      </c>
      <c r="D66" s="6" t="s">
        <v>470</v>
      </c>
      <c r="E66" s="58">
        <v>13811.5</v>
      </c>
      <c r="F66" s="20"/>
      <c r="G66" s="21"/>
    </row>
    <row r="67" spans="1:7" ht="15.75">
      <c r="A67" s="2" t="s">
        <v>602</v>
      </c>
      <c r="B67" s="11">
        <v>706</v>
      </c>
      <c r="C67" s="6" t="s">
        <v>822</v>
      </c>
      <c r="D67" s="6"/>
      <c r="E67" s="58">
        <f>E68</f>
        <v>835.8</v>
      </c>
      <c r="F67" s="20"/>
      <c r="G67" s="21"/>
    </row>
    <row r="68" spans="1:7" ht="31.5">
      <c r="A68" s="2" t="s">
        <v>469</v>
      </c>
      <c r="B68" s="11">
        <v>706</v>
      </c>
      <c r="C68" s="6" t="s">
        <v>822</v>
      </c>
      <c r="D68" s="6" t="s">
        <v>470</v>
      </c>
      <c r="E68" s="58">
        <v>835.8</v>
      </c>
      <c r="F68" s="20"/>
      <c r="G68" s="21"/>
    </row>
    <row r="69" spans="1:7" ht="31.5">
      <c r="A69" s="2" t="s">
        <v>711</v>
      </c>
      <c r="B69" s="11">
        <v>706</v>
      </c>
      <c r="C69" s="6" t="s">
        <v>852</v>
      </c>
      <c r="D69" s="6"/>
      <c r="E69" s="58">
        <f>E70</f>
        <v>331.7</v>
      </c>
      <c r="F69" s="20"/>
      <c r="G69" s="21"/>
    </row>
    <row r="70" spans="1:7" ht="31.5">
      <c r="A70" s="2" t="s">
        <v>469</v>
      </c>
      <c r="B70" s="11">
        <v>706</v>
      </c>
      <c r="C70" s="6" t="s">
        <v>852</v>
      </c>
      <c r="D70" s="6" t="s">
        <v>470</v>
      </c>
      <c r="E70" s="58">
        <v>331.7</v>
      </c>
      <c r="F70" s="20"/>
      <c r="G70" s="21"/>
    </row>
    <row r="71" spans="1:7" ht="31.5">
      <c r="A71" s="2" t="s">
        <v>782</v>
      </c>
      <c r="B71" s="11">
        <v>706</v>
      </c>
      <c r="C71" s="6" t="s">
        <v>785</v>
      </c>
      <c r="D71" s="6"/>
      <c r="E71" s="58">
        <f>E72</f>
        <v>400</v>
      </c>
      <c r="F71" s="20"/>
      <c r="G71" s="21"/>
    </row>
    <row r="72" spans="1:7" ht="31.5">
      <c r="A72" s="2" t="s">
        <v>469</v>
      </c>
      <c r="B72" s="11">
        <v>706</v>
      </c>
      <c r="C72" s="6" t="s">
        <v>785</v>
      </c>
      <c r="D72" s="6" t="s">
        <v>470</v>
      </c>
      <c r="E72" s="58">
        <v>400</v>
      </c>
      <c r="F72" s="20"/>
      <c r="G72" s="21"/>
    </row>
    <row r="73" spans="1:7" ht="15.75">
      <c r="A73" s="2" t="s">
        <v>169</v>
      </c>
      <c r="B73" s="11">
        <v>706</v>
      </c>
      <c r="C73" s="6" t="s">
        <v>184</v>
      </c>
      <c r="D73" s="6"/>
      <c r="E73" s="58">
        <f>E74</f>
        <v>45628</v>
      </c>
      <c r="F73" s="20"/>
      <c r="G73" s="21"/>
    </row>
    <row r="74" spans="1:7" ht="31.5">
      <c r="A74" s="2" t="s">
        <v>469</v>
      </c>
      <c r="B74" s="11">
        <v>706</v>
      </c>
      <c r="C74" s="6" t="s">
        <v>184</v>
      </c>
      <c r="D74" s="6" t="s">
        <v>470</v>
      </c>
      <c r="E74" s="58">
        <v>45628</v>
      </c>
      <c r="F74" s="20"/>
      <c r="G74" s="21"/>
    </row>
    <row r="75" spans="1:7" ht="31.5">
      <c r="A75" s="2" t="s">
        <v>307</v>
      </c>
      <c r="B75" s="11">
        <v>706</v>
      </c>
      <c r="C75" s="6" t="s">
        <v>186</v>
      </c>
      <c r="D75" s="6"/>
      <c r="E75" s="58">
        <f>E78+E84+E82+E80+E76</f>
        <v>13759.900000000001</v>
      </c>
      <c r="F75" s="20"/>
      <c r="G75" s="21"/>
    </row>
    <row r="76" spans="1:7" ht="31.5">
      <c r="A76" s="2" t="s">
        <v>782</v>
      </c>
      <c r="B76" s="11">
        <v>706</v>
      </c>
      <c r="C76" s="6" t="s">
        <v>786</v>
      </c>
      <c r="D76" s="6"/>
      <c r="E76" s="58">
        <f>E77</f>
        <v>103.8</v>
      </c>
      <c r="F76" s="20"/>
      <c r="G76" s="21"/>
    </row>
    <row r="77" spans="1:7" ht="31.5">
      <c r="A77" s="2" t="s">
        <v>469</v>
      </c>
      <c r="B77" s="11">
        <v>706</v>
      </c>
      <c r="C77" s="6" t="s">
        <v>786</v>
      </c>
      <c r="D77" s="6" t="s">
        <v>470</v>
      </c>
      <c r="E77" s="58">
        <v>103.8</v>
      </c>
      <c r="F77" s="20"/>
      <c r="G77" s="21"/>
    </row>
    <row r="78" spans="1:7" ht="15.75">
      <c r="A78" s="2" t="s">
        <v>432</v>
      </c>
      <c r="B78" s="11">
        <v>706</v>
      </c>
      <c r="C78" s="6" t="s">
        <v>59</v>
      </c>
      <c r="D78" s="6"/>
      <c r="E78" s="58">
        <f>E79</f>
        <v>2459.9</v>
      </c>
      <c r="F78" s="20"/>
      <c r="G78" s="21"/>
    </row>
    <row r="79" spans="1:7" ht="15.75">
      <c r="A79" s="2" t="s">
        <v>474</v>
      </c>
      <c r="B79" s="11">
        <v>706</v>
      </c>
      <c r="C79" s="6" t="s">
        <v>59</v>
      </c>
      <c r="D79" s="6" t="s">
        <v>473</v>
      </c>
      <c r="E79" s="58">
        <v>2459.9</v>
      </c>
      <c r="F79" s="20"/>
      <c r="G79" s="21"/>
    </row>
    <row r="80" spans="1:7" ht="15.75">
      <c r="A80" s="2" t="s">
        <v>754</v>
      </c>
      <c r="B80" s="11">
        <v>706</v>
      </c>
      <c r="C80" s="6" t="s">
        <v>755</v>
      </c>
      <c r="D80" s="6"/>
      <c r="E80" s="58">
        <f>E81</f>
        <v>5399.2</v>
      </c>
      <c r="F80" s="20"/>
      <c r="G80" s="21"/>
    </row>
    <row r="81" spans="1:7" ht="31.5">
      <c r="A81" s="2" t="s">
        <v>469</v>
      </c>
      <c r="B81" s="11">
        <v>706</v>
      </c>
      <c r="C81" s="6" t="s">
        <v>755</v>
      </c>
      <c r="D81" s="6" t="s">
        <v>470</v>
      </c>
      <c r="E81" s="58">
        <v>5399.2</v>
      </c>
      <c r="F81" s="20"/>
      <c r="G81" s="21"/>
    </row>
    <row r="82" spans="1:7" ht="63">
      <c r="A82" s="2" t="s">
        <v>615</v>
      </c>
      <c r="B82" s="11">
        <v>706</v>
      </c>
      <c r="C82" s="6" t="s">
        <v>61</v>
      </c>
      <c r="D82" s="6"/>
      <c r="E82" s="58">
        <f>E83</f>
        <v>3201.2</v>
      </c>
      <c r="F82" s="20"/>
      <c r="G82" s="21"/>
    </row>
    <row r="83" spans="1:7" ht="15.75">
      <c r="A83" s="2" t="s">
        <v>474</v>
      </c>
      <c r="B83" s="11">
        <v>706</v>
      </c>
      <c r="C83" s="6" t="s">
        <v>61</v>
      </c>
      <c r="D83" s="6" t="s">
        <v>473</v>
      </c>
      <c r="E83" s="58">
        <v>3201.2</v>
      </c>
      <c r="F83" s="20"/>
      <c r="G83" s="21"/>
    </row>
    <row r="84" spans="1:7" ht="78.75">
      <c r="A84" s="2" t="s">
        <v>616</v>
      </c>
      <c r="B84" s="11">
        <v>706</v>
      </c>
      <c r="C84" s="6" t="s">
        <v>60</v>
      </c>
      <c r="D84" s="6"/>
      <c r="E84" s="58">
        <f>E86+E85</f>
        <v>2595.8</v>
      </c>
      <c r="F84" s="20"/>
      <c r="G84" s="21"/>
    </row>
    <row r="85" spans="1:7" ht="15.75">
      <c r="A85" s="2" t="s">
        <v>474</v>
      </c>
      <c r="B85" s="11">
        <v>706</v>
      </c>
      <c r="C85" s="6" t="s">
        <v>60</v>
      </c>
      <c r="D85" s="6" t="s">
        <v>473</v>
      </c>
      <c r="E85" s="58">
        <v>81.8</v>
      </c>
      <c r="F85" s="20"/>
      <c r="G85" s="21"/>
    </row>
    <row r="86" spans="1:7" ht="31.5">
      <c r="A86" s="2" t="s">
        <v>469</v>
      </c>
      <c r="B86" s="11">
        <v>706</v>
      </c>
      <c r="C86" s="6" t="s">
        <v>60</v>
      </c>
      <c r="D86" s="6" t="s">
        <v>470</v>
      </c>
      <c r="E86" s="58">
        <v>2514</v>
      </c>
      <c r="F86" s="20"/>
      <c r="G86" s="21"/>
    </row>
    <row r="87" spans="1:7" ht="31.5">
      <c r="A87" s="2" t="s">
        <v>79</v>
      </c>
      <c r="B87" s="11">
        <v>706</v>
      </c>
      <c r="C87" s="6" t="s">
        <v>188</v>
      </c>
      <c r="D87" s="6"/>
      <c r="E87" s="58">
        <f>E88</f>
        <v>2650</v>
      </c>
      <c r="F87" s="20"/>
      <c r="G87" s="21"/>
    </row>
    <row r="88" spans="1:7" ht="15.75">
      <c r="A88" s="2" t="s">
        <v>170</v>
      </c>
      <c r="B88" s="11">
        <v>706</v>
      </c>
      <c r="C88" s="6" t="s">
        <v>62</v>
      </c>
      <c r="D88" s="6"/>
      <c r="E88" s="58">
        <f>E89+E90+E91</f>
        <v>2650</v>
      </c>
      <c r="F88" s="20"/>
      <c r="G88" s="21"/>
    </row>
    <row r="89" spans="1:7" ht="47.25">
      <c r="A89" s="2" t="s">
        <v>461</v>
      </c>
      <c r="B89" s="11">
        <v>706</v>
      </c>
      <c r="C89" s="6" t="s">
        <v>62</v>
      </c>
      <c r="D89" s="6" t="s">
        <v>462</v>
      </c>
      <c r="E89" s="58">
        <v>1510</v>
      </c>
      <c r="F89" s="20"/>
      <c r="G89" s="21"/>
    </row>
    <row r="90" spans="1:7" ht="31.5">
      <c r="A90" s="2" t="s">
        <v>487</v>
      </c>
      <c r="B90" s="11">
        <v>706</v>
      </c>
      <c r="C90" s="6" t="s">
        <v>62</v>
      </c>
      <c r="D90" s="6" t="s">
        <v>463</v>
      </c>
      <c r="E90" s="58">
        <v>870</v>
      </c>
      <c r="F90" s="20"/>
      <c r="G90" s="21"/>
    </row>
    <row r="91" spans="1:7" ht="31.5">
      <c r="A91" s="2" t="s">
        <v>469</v>
      </c>
      <c r="B91" s="11">
        <v>706</v>
      </c>
      <c r="C91" s="6" t="s">
        <v>62</v>
      </c>
      <c r="D91" s="6" t="s">
        <v>470</v>
      </c>
      <c r="E91" s="58">
        <v>270</v>
      </c>
      <c r="F91" s="20"/>
      <c r="G91" s="21"/>
    </row>
    <row r="92" spans="1:7" ht="31.5">
      <c r="A92" s="2" t="s">
        <v>832</v>
      </c>
      <c r="B92" s="11">
        <v>706</v>
      </c>
      <c r="C92" s="6" t="s">
        <v>667</v>
      </c>
      <c r="D92" s="6"/>
      <c r="E92" s="58">
        <v>0</v>
      </c>
      <c r="G92" s="21"/>
    </row>
    <row r="93" spans="1:7" ht="31.5">
      <c r="A93" s="2" t="s">
        <v>192</v>
      </c>
      <c r="B93" s="11">
        <v>706</v>
      </c>
      <c r="C93" s="6" t="s">
        <v>190</v>
      </c>
      <c r="D93" s="6"/>
      <c r="E93" s="58">
        <f>E98+E96+E94</f>
        <v>37308.8</v>
      </c>
      <c r="G93" s="21"/>
    </row>
    <row r="94" spans="1:7" ht="31.5">
      <c r="A94" s="2" t="s">
        <v>782</v>
      </c>
      <c r="B94" s="11">
        <v>706</v>
      </c>
      <c r="C94" s="6" t="s">
        <v>854</v>
      </c>
      <c r="D94" s="6"/>
      <c r="E94" s="58">
        <f>E95</f>
        <v>37.8</v>
      </c>
      <c r="G94" s="21"/>
    </row>
    <row r="95" spans="1:7" ht="31.5">
      <c r="A95" s="2" t="s">
        <v>487</v>
      </c>
      <c r="B95" s="11">
        <v>706</v>
      </c>
      <c r="C95" s="6" t="s">
        <v>854</v>
      </c>
      <c r="D95" s="6" t="s">
        <v>463</v>
      </c>
      <c r="E95" s="58">
        <v>37.8</v>
      </c>
      <c r="G95" s="21"/>
    </row>
    <row r="96" spans="1:7" ht="15.75">
      <c r="A96" s="2" t="s">
        <v>825</v>
      </c>
      <c r="B96" s="11">
        <v>706</v>
      </c>
      <c r="C96" s="6" t="s">
        <v>826</v>
      </c>
      <c r="D96" s="6"/>
      <c r="E96" s="58">
        <f>E97</f>
        <v>86.8</v>
      </c>
      <c r="G96" s="21"/>
    </row>
    <row r="97" spans="1:7" ht="31.5">
      <c r="A97" s="2" t="s">
        <v>487</v>
      </c>
      <c r="B97" s="11">
        <v>706</v>
      </c>
      <c r="C97" s="6" t="s">
        <v>826</v>
      </c>
      <c r="D97" s="6" t="s">
        <v>463</v>
      </c>
      <c r="E97" s="58">
        <v>86.8</v>
      </c>
      <c r="G97" s="21"/>
    </row>
    <row r="98" spans="1:7" ht="47.25">
      <c r="A98" s="2" t="s">
        <v>430</v>
      </c>
      <c r="B98" s="11">
        <v>706</v>
      </c>
      <c r="C98" s="6" t="s">
        <v>63</v>
      </c>
      <c r="D98" s="6"/>
      <c r="E98" s="58">
        <f>E99+E100+E101</f>
        <v>37184.2</v>
      </c>
      <c r="G98" s="21"/>
    </row>
    <row r="99" spans="1:7" ht="47.25">
      <c r="A99" s="2" t="s">
        <v>461</v>
      </c>
      <c r="B99" s="11">
        <v>706</v>
      </c>
      <c r="C99" s="6" t="s">
        <v>63</v>
      </c>
      <c r="D99" s="6" t="s">
        <v>462</v>
      </c>
      <c r="E99" s="58">
        <v>29911</v>
      </c>
      <c r="G99" s="21"/>
    </row>
    <row r="100" spans="1:7" ht="36" customHeight="1">
      <c r="A100" s="2" t="s">
        <v>487</v>
      </c>
      <c r="B100" s="11">
        <v>706</v>
      </c>
      <c r="C100" s="6" t="s">
        <v>63</v>
      </c>
      <c r="D100" s="6" t="s">
        <v>463</v>
      </c>
      <c r="E100" s="58">
        <v>7090.2</v>
      </c>
      <c r="G100" s="21"/>
    </row>
    <row r="101" spans="1:7" ht="15.75">
      <c r="A101" s="2" t="s">
        <v>464</v>
      </c>
      <c r="B101" s="11">
        <v>706</v>
      </c>
      <c r="C101" s="6" t="s">
        <v>63</v>
      </c>
      <c r="D101" s="6" t="s">
        <v>465</v>
      </c>
      <c r="E101" s="58">
        <v>183</v>
      </c>
      <c r="G101" s="21"/>
    </row>
    <row r="102" spans="1:7" ht="47.25">
      <c r="A102" s="2" t="s">
        <v>80</v>
      </c>
      <c r="B102" s="11">
        <v>706</v>
      </c>
      <c r="C102" s="6" t="s">
        <v>191</v>
      </c>
      <c r="D102" s="6"/>
      <c r="E102" s="58">
        <f>E107+E109+E111+E115+E117+E113+E119+E103+E105</f>
        <v>73342.6</v>
      </c>
      <c r="G102" s="21"/>
    </row>
    <row r="103" spans="1:7" ht="47.25">
      <c r="A103" s="2" t="s">
        <v>820</v>
      </c>
      <c r="B103" s="11">
        <v>706</v>
      </c>
      <c r="C103" s="6" t="s">
        <v>821</v>
      </c>
      <c r="D103" s="6"/>
      <c r="E103" s="58">
        <f>E104</f>
        <v>18724.3</v>
      </c>
      <c r="G103" s="21"/>
    </row>
    <row r="104" spans="1:7" ht="31.5">
      <c r="A104" s="2" t="s">
        <v>469</v>
      </c>
      <c r="B104" s="11">
        <v>706</v>
      </c>
      <c r="C104" s="6" t="s">
        <v>821</v>
      </c>
      <c r="D104" s="6" t="s">
        <v>470</v>
      </c>
      <c r="E104" s="58">
        <v>18724.3</v>
      </c>
      <c r="G104" s="21"/>
    </row>
    <row r="105" spans="1:7" ht="51.75" customHeight="1">
      <c r="A105" s="2" t="s">
        <v>613</v>
      </c>
      <c r="B105" s="11">
        <v>706</v>
      </c>
      <c r="C105" s="6" t="s">
        <v>38</v>
      </c>
      <c r="D105" s="6"/>
      <c r="E105" s="58">
        <f>E106</f>
        <v>8943.5</v>
      </c>
      <c r="G105" s="21"/>
    </row>
    <row r="106" spans="1:7" ht="31.5">
      <c r="A106" s="2" t="s">
        <v>469</v>
      </c>
      <c r="B106" s="11">
        <v>706</v>
      </c>
      <c r="C106" s="6" t="s">
        <v>38</v>
      </c>
      <c r="D106" s="6" t="s">
        <v>470</v>
      </c>
      <c r="E106" s="58">
        <v>8943.5</v>
      </c>
      <c r="G106" s="21"/>
    </row>
    <row r="107" spans="1:7" ht="15.75">
      <c r="A107" s="2" t="s">
        <v>167</v>
      </c>
      <c r="B107" s="11">
        <v>706</v>
      </c>
      <c r="C107" s="6" t="s">
        <v>330</v>
      </c>
      <c r="D107" s="6"/>
      <c r="E107" s="58">
        <f>E108</f>
        <v>1628</v>
      </c>
      <c r="G107" s="21"/>
    </row>
    <row r="108" spans="1:7" ht="31.5">
      <c r="A108" s="2" t="s">
        <v>469</v>
      </c>
      <c r="B108" s="11">
        <v>706</v>
      </c>
      <c r="C108" s="6" t="s">
        <v>330</v>
      </c>
      <c r="D108" s="6" t="s">
        <v>470</v>
      </c>
      <c r="E108" s="58">
        <v>1628</v>
      </c>
      <c r="G108" s="21"/>
    </row>
    <row r="109" spans="1:7" ht="31.5">
      <c r="A109" s="2" t="s">
        <v>168</v>
      </c>
      <c r="B109" s="11">
        <v>706</v>
      </c>
      <c r="C109" s="6" t="s">
        <v>331</v>
      </c>
      <c r="D109" s="6"/>
      <c r="E109" s="58">
        <f>E110</f>
        <v>13120</v>
      </c>
      <c r="G109" s="21"/>
    </row>
    <row r="110" spans="1:7" ht="31.5">
      <c r="A110" s="2" t="s">
        <v>469</v>
      </c>
      <c r="B110" s="11">
        <v>706</v>
      </c>
      <c r="C110" s="6" t="s">
        <v>331</v>
      </c>
      <c r="D110" s="6" t="s">
        <v>470</v>
      </c>
      <c r="E110" s="58">
        <v>13120</v>
      </c>
      <c r="G110" s="21"/>
    </row>
    <row r="111" spans="1:7" s="15" customFormat="1" ht="78.75">
      <c r="A111" s="2" t="s">
        <v>272</v>
      </c>
      <c r="B111" s="11">
        <v>706</v>
      </c>
      <c r="C111" s="6" t="s">
        <v>64</v>
      </c>
      <c r="D111" s="12"/>
      <c r="E111" s="58">
        <f>E112</f>
        <v>17501.9</v>
      </c>
      <c r="F111" s="8"/>
      <c r="G111" s="21"/>
    </row>
    <row r="112" spans="1:7" ht="31.5">
      <c r="A112" s="2" t="s">
        <v>469</v>
      </c>
      <c r="B112" s="11">
        <v>706</v>
      </c>
      <c r="C112" s="6" t="s">
        <v>64</v>
      </c>
      <c r="D112" s="6" t="s">
        <v>470</v>
      </c>
      <c r="E112" s="58">
        <v>17501.9</v>
      </c>
      <c r="G112" s="21"/>
    </row>
    <row r="113" spans="1:7" ht="126">
      <c r="A113" s="2" t="s">
        <v>644</v>
      </c>
      <c r="B113" s="11">
        <v>706</v>
      </c>
      <c r="C113" s="6" t="s">
        <v>67</v>
      </c>
      <c r="D113" s="6"/>
      <c r="E113" s="58">
        <f>E114</f>
        <v>280.8</v>
      </c>
      <c r="G113" s="21"/>
    </row>
    <row r="114" spans="1:7" ht="19.5" customHeight="1">
      <c r="A114" s="2" t="s">
        <v>474</v>
      </c>
      <c r="B114" s="11">
        <v>706</v>
      </c>
      <c r="C114" s="64" t="s">
        <v>67</v>
      </c>
      <c r="D114" s="64" t="s">
        <v>473</v>
      </c>
      <c r="E114" s="79">
        <v>280.8</v>
      </c>
      <c r="G114" s="21"/>
    </row>
    <row r="115" spans="1:7" ht="47.25">
      <c r="A115" s="2" t="s">
        <v>509</v>
      </c>
      <c r="B115" s="11">
        <v>706</v>
      </c>
      <c r="C115" s="6" t="s">
        <v>65</v>
      </c>
      <c r="D115" s="6"/>
      <c r="E115" s="58">
        <f>E116</f>
        <v>9372.7</v>
      </c>
      <c r="G115" s="21"/>
    </row>
    <row r="116" spans="1:7" ht="31.5">
      <c r="A116" s="2" t="s">
        <v>469</v>
      </c>
      <c r="B116" s="11">
        <v>706</v>
      </c>
      <c r="C116" s="6" t="s">
        <v>65</v>
      </c>
      <c r="D116" s="6" t="s">
        <v>470</v>
      </c>
      <c r="E116" s="58">
        <v>9372.7</v>
      </c>
      <c r="G116" s="21"/>
    </row>
    <row r="117" spans="1:7" ht="63">
      <c r="A117" s="2" t="s">
        <v>510</v>
      </c>
      <c r="B117" s="11">
        <v>706</v>
      </c>
      <c r="C117" s="6" t="s">
        <v>66</v>
      </c>
      <c r="D117" s="6"/>
      <c r="E117" s="58">
        <f>E118</f>
        <v>3210.7</v>
      </c>
      <c r="G117" s="21"/>
    </row>
    <row r="118" spans="1:7" ht="31.5">
      <c r="A118" s="2" t="s">
        <v>469</v>
      </c>
      <c r="B118" s="11">
        <v>706</v>
      </c>
      <c r="C118" s="6" t="s">
        <v>66</v>
      </c>
      <c r="D118" s="6" t="s">
        <v>473</v>
      </c>
      <c r="E118" s="58">
        <v>3210.7</v>
      </c>
      <c r="F118" s="78"/>
      <c r="G118" s="21"/>
    </row>
    <row r="119" spans="1:7" ht="63">
      <c r="A119" s="2" t="s">
        <v>604</v>
      </c>
      <c r="B119" s="11">
        <v>706</v>
      </c>
      <c r="C119" s="6" t="s">
        <v>603</v>
      </c>
      <c r="D119" s="6"/>
      <c r="E119" s="58">
        <f>E120</f>
        <v>560.7</v>
      </c>
      <c r="G119" s="21"/>
    </row>
    <row r="120" spans="1:7" ht="31.5">
      <c r="A120" s="2" t="s">
        <v>469</v>
      </c>
      <c r="B120" s="11">
        <v>706</v>
      </c>
      <c r="C120" s="6" t="s">
        <v>603</v>
      </c>
      <c r="D120" s="6" t="s">
        <v>473</v>
      </c>
      <c r="E120" s="58">
        <v>560.7</v>
      </c>
      <c r="G120" s="21"/>
    </row>
    <row r="121" spans="1:7" ht="47.25">
      <c r="A121" s="2" t="s">
        <v>81</v>
      </c>
      <c r="B121" s="11">
        <v>706</v>
      </c>
      <c r="C121" s="6" t="s">
        <v>193</v>
      </c>
      <c r="D121" s="6"/>
      <c r="E121" s="58">
        <f>E124+E126+E122</f>
        <v>43264.4</v>
      </c>
      <c r="G121" s="21"/>
    </row>
    <row r="122" spans="1:7" ht="31.5">
      <c r="A122" s="2" t="s">
        <v>83</v>
      </c>
      <c r="B122" s="11">
        <v>706</v>
      </c>
      <c r="C122" s="6" t="s">
        <v>68</v>
      </c>
      <c r="D122" s="6"/>
      <c r="E122" s="58">
        <f>E123</f>
        <v>1201.5</v>
      </c>
      <c r="G122" s="21"/>
    </row>
    <row r="123" spans="1:7" ht="15.75">
      <c r="A123" s="2" t="s">
        <v>474</v>
      </c>
      <c r="B123" s="11">
        <v>706</v>
      </c>
      <c r="C123" s="6" t="s">
        <v>68</v>
      </c>
      <c r="D123" s="6" t="s">
        <v>473</v>
      </c>
      <c r="E123" s="58">
        <v>1201.5</v>
      </c>
      <c r="G123" s="21"/>
    </row>
    <row r="124" spans="1:7" ht="31.5">
      <c r="A124" s="2" t="s">
        <v>491</v>
      </c>
      <c r="B124" s="11">
        <v>706</v>
      </c>
      <c r="C124" s="6" t="s">
        <v>72</v>
      </c>
      <c r="D124" s="6"/>
      <c r="E124" s="58">
        <f>E125</f>
        <v>144</v>
      </c>
      <c r="F124" s="78"/>
      <c r="G124" s="21"/>
    </row>
    <row r="125" spans="1:7" s="15" customFormat="1" ht="31.5">
      <c r="A125" s="2" t="s">
        <v>487</v>
      </c>
      <c r="B125" s="11">
        <v>706</v>
      </c>
      <c r="C125" s="6" t="s">
        <v>72</v>
      </c>
      <c r="D125" s="6" t="s">
        <v>463</v>
      </c>
      <c r="E125" s="58">
        <v>144</v>
      </c>
      <c r="F125" s="8"/>
      <c r="G125" s="21"/>
    </row>
    <row r="126" spans="1:7" ht="162" customHeight="1">
      <c r="A126" s="2" t="s">
        <v>273</v>
      </c>
      <c r="B126" s="11">
        <v>706</v>
      </c>
      <c r="C126" s="6" t="s">
        <v>337</v>
      </c>
      <c r="D126" s="12"/>
      <c r="E126" s="58">
        <f>E127</f>
        <v>41918.9</v>
      </c>
      <c r="G126" s="21"/>
    </row>
    <row r="127" spans="1:7" ht="15.75">
      <c r="A127" s="2" t="s">
        <v>474</v>
      </c>
      <c r="B127" s="11">
        <v>706</v>
      </c>
      <c r="C127" s="6" t="s">
        <v>337</v>
      </c>
      <c r="D127" s="6" t="s">
        <v>473</v>
      </c>
      <c r="E127" s="58">
        <v>41918.9</v>
      </c>
      <c r="G127" s="21"/>
    </row>
    <row r="128" spans="1:7" ht="47.25">
      <c r="A128" s="2" t="s">
        <v>649</v>
      </c>
      <c r="B128" s="11">
        <v>706</v>
      </c>
      <c r="C128" s="6" t="s">
        <v>648</v>
      </c>
      <c r="D128" s="6"/>
      <c r="E128" s="58">
        <v>0</v>
      </c>
      <c r="G128" s="21"/>
    </row>
    <row r="129" spans="1:7" ht="31.5">
      <c r="A129" s="2" t="s">
        <v>645</v>
      </c>
      <c r="B129" s="11">
        <v>706</v>
      </c>
      <c r="C129" s="6" t="s">
        <v>646</v>
      </c>
      <c r="D129" s="6"/>
      <c r="E129" s="58">
        <f>E130</f>
        <v>10380</v>
      </c>
      <c r="G129" s="21"/>
    </row>
    <row r="130" spans="1:7" ht="15.75">
      <c r="A130" s="2" t="s">
        <v>169</v>
      </c>
      <c r="B130" s="11">
        <v>706</v>
      </c>
      <c r="C130" s="6" t="s">
        <v>647</v>
      </c>
      <c r="D130" s="6"/>
      <c r="E130" s="58">
        <f>E131</f>
        <v>10380</v>
      </c>
      <c r="G130" s="21"/>
    </row>
    <row r="131" spans="1:7" ht="31.5">
      <c r="A131" s="2" t="s">
        <v>469</v>
      </c>
      <c r="B131" s="11">
        <v>706</v>
      </c>
      <c r="C131" s="6" t="s">
        <v>647</v>
      </c>
      <c r="D131" s="6" t="s">
        <v>470</v>
      </c>
      <c r="E131" s="58">
        <v>10380</v>
      </c>
      <c r="G131" s="21"/>
    </row>
    <row r="132" spans="1:7" ht="47.25">
      <c r="A132" s="2" t="s">
        <v>102</v>
      </c>
      <c r="B132" s="11">
        <v>706</v>
      </c>
      <c r="C132" s="6" t="s">
        <v>194</v>
      </c>
      <c r="D132" s="6"/>
      <c r="E132" s="58">
        <f>E133</f>
        <v>13624</v>
      </c>
      <c r="F132" s="78"/>
      <c r="G132" s="21"/>
    </row>
    <row r="133" spans="1:7" ht="31.5">
      <c r="A133" s="2" t="s">
        <v>197</v>
      </c>
      <c r="B133" s="11">
        <v>706</v>
      </c>
      <c r="C133" s="6" t="s">
        <v>335</v>
      </c>
      <c r="D133" s="6"/>
      <c r="E133" s="58">
        <f>E134</f>
        <v>13624</v>
      </c>
      <c r="F133" s="78"/>
      <c r="G133" s="21"/>
    </row>
    <row r="134" spans="1:7" ht="15.75">
      <c r="A134" s="2" t="s">
        <v>163</v>
      </c>
      <c r="B134" s="11">
        <v>706</v>
      </c>
      <c r="C134" s="6" t="s">
        <v>336</v>
      </c>
      <c r="D134" s="6"/>
      <c r="E134" s="58">
        <f>E135+E136+E137</f>
        <v>13624</v>
      </c>
      <c r="G134" s="21"/>
    </row>
    <row r="135" spans="1:7" ht="47.25">
      <c r="A135" s="2" t="s">
        <v>461</v>
      </c>
      <c r="B135" s="11">
        <v>706</v>
      </c>
      <c r="C135" s="6" t="s">
        <v>336</v>
      </c>
      <c r="D135" s="6" t="s">
        <v>462</v>
      </c>
      <c r="E135" s="58">
        <v>12422</v>
      </c>
      <c r="G135" s="21"/>
    </row>
    <row r="136" spans="1:7" ht="31.5">
      <c r="A136" s="2" t="s">
        <v>487</v>
      </c>
      <c r="B136" s="11">
        <v>706</v>
      </c>
      <c r="C136" s="6" t="s">
        <v>336</v>
      </c>
      <c r="D136" s="6" t="s">
        <v>463</v>
      </c>
      <c r="E136" s="58">
        <v>1201.6</v>
      </c>
      <c r="G136" s="21"/>
    </row>
    <row r="137" spans="1:7" ht="15.75">
      <c r="A137" s="2" t="s">
        <v>464</v>
      </c>
      <c r="B137" s="11">
        <v>706</v>
      </c>
      <c r="C137" s="6" t="s">
        <v>336</v>
      </c>
      <c r="D137" s="6" t="s">
        <v>465</v>
      </c>
      <c r="E137" s="58">
        <v>0.4</v>
      </c>
      <c r="G137" s="21"/>
    </row>
    <row r="138" spans="1:7" ht="34.5" customHeight="1">
      <c r="A138" s="2" t="s">
        <v>199</v>
      </c>
      <c r="B138" s="11">
        <v>706</v>
      </c>
      <c r="C138" s="6" t="s">
        <v>200</v>
      </c>
      <c r="D138" s="6"/>
      <c r="E138" s="58">
        <f>E139+E144+E149+E154</f>
        <v>61747.6</v>
      </c>
      <c r="G138" s="21"/>
    </row>
    <row r="139" spans="1:7" ht="31.5">
      <c r="A139" s="2" t="s">
        <v>201</v>
      </c>
      <c r="B139" s="11">
        <v>706</v>
      </c>
      <c r="C139" s="6" t="s">
        <v>202</v>
      </c>
      <c r="D139" s="6"/>
      <c r="E139" s="58">
        <f>E142+E140</f>
        <v>13147</v>
      </c>
      <c r="G139" s="21"/>
    </row>
    <row r="140" spans="1:7" ht="31.5">
      <c r="A140" s="2" t="s">
        <v>782</v>
      </c>
      <c r="B140" s="11">
        <v>706</v>
      </c>
      <c r="C140" s="6" t="s">
        <v>824</v>
      </c>
      <c r="D140" s="6"/>
      <c r="E140" s="58">
        <f>E141</f>
        <v>119.3</v>
      </c>
      <c r="G140" s="21"/>
    </row>
    <row r="141" spans="1:7" ht="31.5">
      <c r="A141" s="2" t="s">
        <v>469</v>
      </c>
      <c r="B141" s="11">
        <v>706</v>
      </c>
      <c r="C141" s="6" t="s">
        <v>824</v>
      </c>
      <c r="D141" s="6" t="s">
        <v>470</v>
      </c>
      <c r="E141" s="58">
        <v>119.3</v>
      </c>
      <c r="G141" s="21"/>
    </row>
    <row r="142" spans="1:7" ht="15.75">
      <c r="A142" s="2" t="s">
        <v>475</v>
      </c>
      <c r="B142" s="11">
        <v>706</v>
      </c>
      <c r="C142" s="6" t="s">
        <v>203</v>
      </c>
      <c r="D142" s="6"/>
      <c r="E142" s="58">
        <f>E143</f>
        <v>13027.7</v>
      </c>
      <c r="G142" s="21"/>
    </row>
    <row r="143" spans="1:7" ht="31.5">
      <c r="A143" s="2" t="s">
        <v>469</v>
      </c>
      <c r="B143" s="11">
        <v>706</v>
      </c>
      <c r="C143" s="6" t="s">
        <v>203</v>
      </c>
      <c r="D143" s="6" t="s">
        <v>470</v>
      </c>
      <c r="E143" s="58">
        <v>13027.7</v>
      </c>
      <c r="G143" s="21"/>
    </row>
    <row r="144" spans="1:7" ht="31.5">
      <c r="A144" s="2" t="s">
        <v>204</v>
      </c>
      <c r="B144" s="11">
        <v>706</v>
      </c>
      <c r="C144" s="6" t="s">
        <v>205</v>
      </c>
      <c r="D144" s="6"/>
      <c r="E144" s="58">
        <f>E147+E145</f>
        <v>44851</v>
      </c>
      <c r="G144" s="21"/>
    </row>
    <row r="145" spans="1:7" ht="31.5">
      <c r="A145" s="2" t="s">
        <v>782</v>
      </c>
      <c r="B145" s="11">
        <v>706</v>
      </c>
      <c r="C145" s="6" t="s">
        <v>829</v>
      </c>
      <c r="D145" s="6"/>
      <c r="E145" s="58">
        <f>E146</f>
        <v>76.7</v>
      </c>
      <c r="G145" s="21"/>
    </row>
    <row r="146" spans="1:7" ht="31.5">
      <c r="A146" s="2" t="s">
        <v>469</v>
      </c>
      <c r="B146" s="11">
        <v>706</v>
      </c>
      <c r="C146" s="6" t="s">
        <v>829</v>
      </c>
      <c r="D146" s="6" t="s">
        <v>470</v>
      </c>
      <c r="E146" s="58">
        <v>76.7</v>
      </c>
      <c r="G146" s="21"/>
    </row>
    <row r="147" spans="1:7" ht="15.75">
      <c r="A147" s="2" t="s">
        <v>718</v>
      </c>
      <c r="B147" s="11">
        <v>706</v>
      </c>
      <c r="C147" s="6" t="s">
        <v>717</v>
      </c>
      <c r="D147" s="6"/>
      <c r="E147" s="58">
        <f>E148</f>
        <v>44774.3</v>
      </c>
      <c r="G147" s="21"/>
    </row>
    <row r="148" spans="1:7" ht="31.5">
      <c r="A148" s="2" t="s">
        <v>469</v>
      </c>
      <c r="B148" s="11">
        <v>706</v>
      </c>
      <c r="C148" s="6" t="s">
        <v>717</v>
      </c>
      <c r="D148" s="6" t="s">
        <v>470</v>
      </c>
      <c r="E148" s="58">
        <v>44774.3</v>
      </c>
      <c r="G148" s="21"/>
    </row>
    <row r="149" spans="1:7" ht="31.5">
      <c r="A149" s="2" t="s">
        <v>6</v>
      </c>
      <c r="B149" s="11">
        <v>706</v>
      </c>
      <c r="C149" s="6" t="s">
        <v>206</v>
      </c>
      <c r="D149" s="6"/>
      <c r="E149" s="58">
        <f>E152+E150</f>
        <v>2463.4</v>
      </c>
      <c r="G149" s="21"/>
    </row>
    <row r="150" spans="1:7" ht="31.5">
      <c r="A150" s="2" t="s">
        <v>711</v>
      </c>
      <c r="B150" s="11">
        <v>706</v>
      </c>
      <c r="C150" s="6" t="s">
        <v>710</v>
      </c>
      <c r="D150" s="6"/>
      <c r="E150" s="58">
        <f>E151</f>
        <v>13.4</v>
      </c>
      <c r="G150" s="21"/>
    </row>
    <row r="151" spans="1:7" ht="31.5">
      <c r="A151" s="2" t="s">
        <v>469</v>
      </c>
      <c r="B151" s="11">
        <v>706</v>
      </c>
      <c r="C151" s="6" t="s">
        <v>710</v>
      </c>
      <c r="D151" s="6" t="s">
        <v>470</v>
      </c>
      <c r="E151" s="58">
        <v>13.4</v>
      </c>
      <c r="G151" s="21"/>
    </row>
    <row r="152" spans="1:7" ht="15.75">
      <c r="A152" s="2" t="s">
        <v>406</v>
      </c>
      <c r="B152" s="11">
        <v>706</v>
      </c>
      <c r="C152" s="6" t="s">
        <v>207</v>
      </c>
      <c r="D152" s="6"/>
      <c r="E152" s="58">
        <f>E153</f>
        <v>2450</v>
      </c>
      <c r="G152" s="21"/>
    </row>
    <row r="153" spans="1:7" ht="31.5">
      <c r="A153" s="2" t="s">
        <v>469</v>
      </c>
      <c r="B153" s="11">
        <v>706</v>
      </c>
      <c r="C153" s="6" t="s">
        <v>207</v>
      </c>
      <c r="D153" s="6" t="s">
        <v>470</v>
      </c>
      <c r="E153" s="58">
        <v>2450</v>
      </c>
      <c r="G153" s="21"/>
    </row>
    <row r="154" spans="1:7" ht="31.5">
      <c r="A154" s="2" t="s">
        <v>756</v>
      </c>
      <c r="B154" s="11">
        <v>706</v>
      </c>
      <c r="C154" s="6" t="s">
        <v>757</v>
      </c>
      <c r="D154" s="6"/>
      <c r="E154" s="58">
        <f>E155</f>
        <v>1286.2</v>
      </c>
      <c r="G154" s="21"/>
    </row>
    <row r="155" spans="1:7" ht="47.25">
      <c r="A155" s="2" t="s">
        <v>790</v>
      </c>
      <c r="B155" s="11">
        <v>706</v>
      </c>
      <c r="C155" s="6" t="s">
        <v>791</v>
      </c>
      <c r="D155" s="6"/>
      <c r="E155" s="58">
        <f>E156</f>
        <v>1286.2</v>
      </c>
      <c r="G155" s="21"/>
    </row>
    <row r="156" spans="1:7" ht="31.5">
      <c r="A156" s="2" t="s">
        <v>469</v>
      </c>
      <c r="B156" s="11">
        <v>706</v>
      </c>
      <c r="C156" s="6" t="s">
        <v>791</v>
      </c>
      <c r="D156" s="6" t="s">
        <v>470</v>
      </c>
      <c r="E156" s="58">
        <v>1286.2</v>
      </c>
      <c r="G156" s="21"/>
    </row>
    <row r="157" spans="1:7" ht="47.25">
      <c r="A157" s="2" t="s">
        <v>0</v>
      </c>
      <c r="B157" s="11">
        <v>706</v>
      </c>
      <c r="C157" s="6" t="s">
        <v>208</v>
      </c>
      <c r="D157" s="6"/>
      <c r="E157" s="58">
        <f>E158</f>
        <v>4100</v>
      </c>
      <c r="G157" s="21"/>
    </row>
    <row r="158" spans="1:7" ht="31.5">
      <c r="A158" s="2" t="s">
        <v>502</v>
      </c>
      <c r="B158" s="11">
        <v>706</v>
      </c>
      <c r="C158" s="6" t="s">
        <v>209</v>
      </c>
      <c r="D158" s="6"/>
      <c r="E158" s="58">
        <f>E161+E159</f>
        <v>4100</v>
      </c>
      <c r="G158" s="21"/>
    </row>
    <row r="159" spans="1:7" ht="31.5">
      <c r="A159" s="2" t="s">
        <v>857</v>
      </c>
      <c r="B159" s="11">
        <v>706</v>
      </c>
      <c r="C159" s="6" t="s">
        <v>858</v>
      </c>
      <c r="D159" s="6"/>
      <c r="E159" s="58">
        <f>E160</f>
        <v>1800</v>
      </c>
      <c r="G159" s="21"/>
    </row>
    <row r="160" spans="1:7" ht="15.75">
      <c r="A160" s="2" t="s">
        <v>464</v>
      </c>
      <c r="B160" s="11">
        <v>706</v>
      </c>
      <c r="C160" s="6" t="s">
        <v>858</v>
      </c>
      <c r="D160" s="6" t="s">
        <v>465</v>
      </c>
      <c r="E160" s="58">
        <v>1800</v>
      </c>
      <c r="G160" s="21"/>
    </row>
    <row r="161" spans="1:7" ht="15.75">
      <c r="A161" s="2" t="s">
        <v>366</v>
      </c>
      <c r="B161" s="11">
        <v>706</v>
      </c>
      <c r="C161" s="6" t="s">
        <v>57</v>
      </c>
      <c r="D161" s="6"/>
      <c r="E161" s="58">
        <f>E162</f>
        <v>2300</v>
      </c>
      <c r="G161" s="21"/>
    </row>
    <row r="162" spans="1:7" ht="15.75">
      <c r="A162" s="2" t="s">
        <v>464</v>
      </c>
      <c r="B162" s="11">
        <v>706</v>
      </c>
      <c r="C162" s="6" t="s">
        <v>57</v>
      </c>
      <c r="D162" s="6" t="s">
        <v>465</v>
      </c>
      <c r="E162" s="58">
        <v>2300</v>
      </c>
      <c r="G162" s="21"/>
    </row>
    <row r="163" spans="1:7" ht="47.25">
      <c r="A163" s="2" t="s">
        <v>1</v>
      </c>
      <c r="B163" s="11">
        <v>706</v>
      </c>
      <c r="C163" s="6" t="s">
        <v>210</v>
      </c>
      <c r="D163" s="6"/>
      <c r="E163" s="58">
        <f>E164+E179+E183</f>
        <v>9264.6</v>
      </c>
      <c r="G163" s="21"/>
    </row>
    <row r="164" spans="1:7" ht="31.5">
      <c r="A164" s="28" t="s">
        <v>318</v>
      </c>
      <c r="B164" s="11">
        <v>706</v>
      </c>
      <c r="C164" s="16" t="s">
        <v>309</v>
      </c>
      <c r="D164" s="16"/>
      <c r="E164" s="81">
        <f>E165+E171+E174</f>
        <v>6424</v>
      </c>
      <c r="G164" s="21"/>
    </row>
    <row r="165" spans="1:7" ht="31.5">
      <c r="A165" s="2" t="s">
        <v>497</v>
      </c>
      <c r="B165" s="11">
        <v>706</v>
      </c>
      <c r="C165" s="6" t="s">
        <v>310</v>
      </c>
      <c r="D165" s="6"/>
      <c r="E165" s="58">
        <f>E168+E166</f>
        <v>2600</v>
      </c>
      <c r="G165" s="21"/>
    </row>
    <row r="166" spans="1:7" ht="15.75">
      <c r="A166" s="2" t="s">
        <v>726</v>
      </c>
      <c r="B166" s="11">
        <v>706</v>
      </c>
      <c r="C166" s="6" t="s">
        <v>727</v>
      </c>
      <c r="D166" s="6"/>
      <c r="E166" s="58">
        <v>2600</v>
      </c>
      <c r="G166" s="21"/>
    </row>
    <row r="167" spans="1:7" ht="15.75">
      <c r="A167" s="2" t="s">
        <v>464</v>
      </c>
      <c r="B167" s="11">
        <v>706</v>
      </c>
      <c r="C167" s="6" t="s">
        <v>727</v>
      </c>
      <c r="D167" s="6" t="s">
        <v>465</v>
      </c>
      <c r="E167" s="58">
        <v>2600</v>
      </c>
      <c r="G167" s="21"/>
    </row>
    <row r="168" spans="1:7" ht="15.75" hidden="1">
      <c r="A168" s="2"/>
      <c r="B168" s="11"/>
      <c r="C168" s="6"/>
      <c r="D168" s="6"/>
      <c r="E168" s="58"/>
      <c r="G168" s="21"/>
    </row>
    <row r="169" spans="1:7" ht="15.75" hidden="1">
      <c r="A169" s="2"/>
      <c r="B169" s="11"/>
      <c r="C169" s="6"/>
      <c r="D169" s="6"/>
      <c r="E169" s="58"/>
      <c r="G169" s="21"/>
    </row>
    <row r="170" spans="1:7" ht="31.5">
      <c r="A170" s="2" t="s">
        <v>833</v>
      </c>
      <c r="B170" s="11">
        <v>706</v>
      </c>
      <c r="C170" s="6" t="s">
        <v>658</v>
      </c>
      <c r="D170" s="6"/>
      <c r="E170" s="58">
        <v>0</v>
      </c>
      <c r="G170" s="21"/>
    </row>
    <row r="171" spans="1:7" ht="31.5">
      <c r="A171" s="2" t="s">
        <v>657</v>
      </c>
      <c r="B171" s="11">
        <v>706</v>
      </c>
      <c r="C171" s="6" t="s">
        <v>319</v>
      </c>
      <c r="D171" s="6"/>
      <c r="E171" s="58">
        <f>E172</f>
        <v>2824</v>
      </c>
      <c r="G171" s="21"/>
    </row>
    <row r="172" spans="1:7" ht="31.5">
      <c r="A172" s="2" t="s">
        <v>466</v>
      </c>
      <c r="B172" s="11">
        <v>706</v>
      </c>
      <c r="C172" s="6" t="s">
        <v>320</v>
      </c>
      <c r="D172" s="6"/>
      <c r="E172" s="58">
        <f>E173</f>
        <v>2824</v>
      </c>
      <c r="G172" s="21"/>
    </row>
    <row r="173" spans="1:7" ht="31.5">
      <c r="A173" s="2" t="s">
        <v>469</v>
      </c>
      <c r="B173" s="11">
        <v>706</v>
      </c>
      <c r="C173" s="6" t="s">
        <v>320</v>
      </c>
      <c r="D173" s="6" t="s">
        <v>470</v>
      </c>
      <c r="E173" s="58">
        <v>2824</v>
      </c>
      <c r="G173" s="21"/>
    </row>
    <row r="174" spans="1:7" s="15" customFormat="1" ht="63">
      <c r="A174" s="2" t="s">
        <v>54</v>
      </c>
      <c r="B174" s="11">
        <v>706</v>
      </c>
      <c r="C174" s="6" t="s">
        <v>321</v>
      </c>
      <c r="D174" s="6"/>
      <c r="E174" s="58">
        <f>E175</f>
        <v>1000</v>
      </c>
      <c r="F174" s="8"/>
      <c r="G174" s="21"/>
    </row>
    <row r="175" spans="1:7" s="15" customFormat="1" ht="15.75">
      <c r="A175" s="2" t="s">
        <v>107</v>
      </c>
      <c r="B175" s="11">
        <v>706</v>
      </c>
      <c r="C175" s="6" t="s">
        <v>324</v>
      </c>
      <c r="D175" s="6"/>
      <c r="E175" s="58">
        <f>E176+E177+E178</f>
        <v>1000</v>
      </c>
      <c r="F175" s="8"/>
      <c r="G175" s="21"/>
    </row>
    <row r="176" spans="1:7" s="15" customFormat="1" ht="31.5">
      <c r="A176" s="2" t="s">
        <v>487</v>
      </c>
      <c r="B176" s="11">
        <v>706</v>
      </c>
      <c r="C176" s="6" t="s">
        <v>324</v>
      </c>
      <c r="D176" s="6" t="s">
        <v>463</v>
      </c>
      <c r="E176" s="58">
        <v>420</v>
      </c>
      <c r="F176" s="8"/>
      <c r="G176" s="21"/>
    </row>
    <row r="177" spans="1:7" s="15" customFormat="1" ht="15.75">
      <c r="A177" s="2" t="s">
        <v>474</v>
      </c>
      <c r="B177" s="11">
        <v>706</v>
      </c>
      <c r="C177" s="6" t="s">
        <v>324</v>
      </c>
      <c r="D177" s="6" t="s">
        <v>473</v>
      </c>
      <c r="E177" s="58">
        <v>80</v>
      </c>
      <c r="F177" s="8"/>
      <c r="G177" s="21"/>
    </row>
    <row r="178" spans="1:7" s="15" customFormat="1" ht="15.75">
      <c r="A178" s="2" t="s">
        <v>464</v>
      </c>
      <c r="B178" s="11">
        <v>706</v>
      </c>
      <c r="C178" s="6" t="s">
        <v>324</v>
      </c>
      <c r="D178" s="6" t="s">
        <v>465</v>
      </c>
      <c r="E178" s="58">
        <v>500</v>
      </c>
      <c r="F178" s="8"/>
      <c r="G178" s="21"/>
    </row>
    <row r="179" spans="1:7" s="15" customFormat="1" ht="15.75">
      <c r="A179" s="2" t="s">
        <v>313</v>
      </c>
      <c r="B179" s="11">
        <v>706</v>
      </c>
      <c r="C179" s="6" t="s">
        <v>311</v>
      </c>
      <c r="D179" s="6"/>
      <c r="E179" s="58">
        <f>E180</f>
        <v>500</v>
      </c>
      <c r="F179" s="8"/>
      <c r="G179" s="21"/>
    </row>
    <row r="180" spans="1:7" s="15" customFormat="1" ht="15.75">
      <c r="A180" s="2" t="s">
        <v>316</v>
      </c>
      <c r="B180" s="11">
        <v>706</v>
      </c>
      <c r="C180" s="6" t="s">
        <v>312</v>
      </c>
      <c r="D180" s="6"/>
      <c r="E180" s="58">
        <f>E181</f>
        <v>500</v>
      </c>
      <c r="F180" s="8"/>
      <c r="G180" s="21"/>
    </row>
    <row r="181" spans="1:7" s="15" customFormat="1" ht="15.75">
      <c r="A181" s="2" t="s">
        <v>728</v>
      </c>
      <c r="B181" s="11">
        <v>706</v>
      </c>
      <c r="C181" s="6" t="s">
        <v>729</v>
      </c>
      <c r="D181" s="6"/>
      <c r="E181" s="58">
        <f>E182</f>
        <v>500</v>
      </c>
      <c r="F181" s="8"/>
      <c r="G181" s="21"/>
    </row>
    <row r="182" spans="1:7" s="15" customFormat="1" ht="15.75">
      <c r="A182" s="2" t="s">
        <v>464</v>
      </c>
      <c r="B182" s="11">
        <v>706</v>
      </c>
      <c r="C182" s="6" t="s">
        <v>729</v>
      </c>
      <c r="D182" s="6" t="s">
        <v>465</v>
      </c>
      <c r="E182" s="58">
        <v>500</v>
      </c>
      <c r="F182" s="8"/>
      <c r="G182" s="21"/>
    </row>
    <row r="183" spans="1:7" s="15" customFormat="1" ht="31.5">
      <c r="A183" s="28" t="s">
        <v>317</v>
      </c>
      <c r="B183" s="11">
        <v>706</v>
      </c>
      <c r="C183" s="16" t="s">
        <v>314</v>
      </c>
      <c r="D183" s="16"/>
      <c r="E183" s="81">
        <f>E184</f>
        <v>2340.6</v>
      </c>
      <c r="F183" s="8"/>
      <c r="G183" s="21"/>
    </row>
    <row r="184" spans="1:7" s="15" customFormat="1" ht="31.5">
      <c r="A184" s="2" t="s">
        <v>82</v>
      </c>
      <c r="B184" s="11">
        <v>706</v>
      </c>
      <c r="C184" s="6" t="s">
        <v>315</v>
      </c>
      <c r="D184" s="6"/>
      <c r="E184" s="58">
        <f>E185+E187</f>
        <v>2340.6</v>
      </c>
      <c r="F184" s="8"/>
      <c r="G184" s="21"/>
    </row>
    <row r="185" spans="1:7" s="15" customFormat="1" ht="47.25">
      <c r="A185" s="2" t="s">
        <v>498</v>
      </c>
      <c r="B185" s="11">
        <v>706</v>
      </c>
      <c r="C185" s="6" t="s">
        <v>322</v>
      </c>
      <c r="D185" s="6"/>
      <c r="E185" s="58">
        <f>E186</f>
        <v>672.4</v>
      </c>
      <c r="F185" s="8"/>
      <c r="G185" s="21"/>
    </row>
    <row r="186" spans="1:7" s="15" customFormat="1" ht="31.5">
      <c r="A186" s="2" t="s">
        <v>487</v>
      </c>
      <c r="B186" s="11">
        <v>706</v>
      </c>
      <c r="C186" s="6" t="s">
        <v>322</v>
      </c>
      <c r="D186" s="6" t="s">
        <v>463</v>
      </c>
      <c r="E186" s="58">
        <v>672.4</v>
      </c>
      <c r="F186" s="8"/>
      <c r="G186" s="21"/>
    </row>
    <row r="187" spans="1:7" ht="31.5">
      <c r="A187" s="2" t="s">
        <v>499</v>
      </c>
      <c r="B187" s="11">
        <v>706</v>
      </c>
      <c r="C187" s="6" t="s">
        <v>323</v>
      </c>
      <c r="D187" s="6"/>
      <c r="E187" s="58">
        <f>E188</f>
        <v>1668.2</v>
      </c>
      <c r="G187" s="21"/>
    </row>
    <row r="188" spans="1:7" s="15" customFormat="1" ht="31.5">
      <c r="A188" s="2" t="s">
        <v>487</v>
      </c>
      <c r="B188" s="11">
        <v>706</v>
      </c>
      <c r="C188" s="6" t="s">
        <v>323</v>
      </c>
      <c r="D188" s="6" t="s">
        <v>463</v>
      </c>
      <c r="E188" s="58">
        <v>1668.2</v>
      </c>
      <c r="F188" s="8"/>
      <c r="G188" s="21"/>
    </row>
    <row r="189" spans="1:7" ht="31.5">
      <c r="A189" s="2" t="s">
        <v>2</v>
      </c>
      <c r="B189" s="11">
        <v>706</v>
      </c>
      <c r="C189" s="6" t="s">
        <v>211</v>
      </c>
      <c r="D189" s="6"/>
      <c r="E189" s="58">
        <f>E190+E210+E217+E220+E224</f>
        <v>142237.7</v>
      </c>
      <c r="G189" s="21"/>
    </row>
    <row r="190" spans="1:7" s="15" customFormat="1" ht="47.25">
      <c r="A190" s="2" t="s">
        <v>213</v>
      </c>
      <c r="B190" s="11">
        <v>706</v>
      </c>
      <c r="C190" s="6" t="s">
        <v>212</v>
      </c>
      <c r="D190" s="6"/>
      <c r="E190" s="58">
        <f>E200+E205+E207+E195+E193+E191+E198+E203</f>
        <v>98192</v>
      </c>
      <c r="F190" s="8"/>
      <c r="G190" s="21"/>
    </row>
    <row r="191" spans="1:7" s="15" customFormat="1" ht="15.75">
      <c r="A191" s="2" t="s">
        <v>787</v>
      </c>
      <c r="B191" s="11">
        <v>706</v>
      </c>
      <c r="C191" s="6" t="s">
        <v>788</v>
      </c>
      <c r="D191" s="6"/>
      <c r="E191" s="58">
        <f>E192</f>
        <v>150</v>
      </c>
      <c r="F191" s="8"/>
      <c r="G191" s="21"/>
    </row>
    <row r="192" spans="1:7" s="15" customFormat="1" ht="31.5">
      <c r="A192" s="2" t="s">
        <v>469</v>
      </c>
      <c r="B192" s="11">
        <v>706</v>
      </c>
      <c r="C192" s="6" t="s">
        <v>788</v>
      </c>
      <c r="D192" s="6" t="s">
        <v>470</v>
      </c>
      <c r="E192" s="58">
        <v>150</v>
      </c>
      <c r="F192" s="8"/>
      <c r="G192" s="21"/>
    </row>
    <row r="193" spans="1:7" s="15" customFormat="1" ht="47.25">
      <c r="A193" s="2" t="s">
        <v>614</v>
      </c>
      <c r="B193" s="11">
        <v>706</v>
      </c>
      <c r="C193" s="6" t="s">
        <v>519</v>
      </c>
      <c r="D193" s="6"/>
      <c r="E193" s="58">
        <f>E194</f>
        <v>1838</v>
      </c>
      <c r="F193" s="8"/>
      <c r="G193" s="21"/>
    </row>
    <row r="194" spans="1:7" s="15" customFormat="1" ht="31.5">
      <c r="A194" s="2" t="s">
        <v>469</v>
      </c>
      <c r="B194" s="11">
        <v>706</v>
      </c>
      <c r="C194" s="6" t="s">
        <v>519</v>
      </c>
      <c r="D194" s="6" t="s">
        <v>470</v>
      </c>
      <c r="E194" s="58">
        <v>1838</v>
      </c>
      <c r="F194" s="8"/>
      <c r="G194" s="21"/>
    </row>
    <row r="195" spans="1:7" s="15" customFormat="1" ht="36.75" customHeight="1">
      <c r="A195" s="2" t="s">
        <v>544</v>
      </c>
      <c r="B195" s="11">
        <v>706</v>
      </c>
      <c r="C195" s="6" t="s">
        <v>43</v>
      </c>
      <c r="D195" s="6"/>
      <c r="E195" s="58">
        <f>E197+E196</f>
        <v>37917</v>
      </c>
      <c r="F195" s="8"/>
      <c r="G195" s="21"/>
    </row>
    <row r="196" spans="1:7" s="15" customFormat="1" ht="15.75">
      <c r="A196" s="2" t="s">
        <v>372</v>
      </c>
      <c r="B196" s="11">
        <v>706</v>
      </c>
      <c r="C196" s="6" t="s">
        <v>43</v>
      </c>
      <c r="D196" s="6" t="s">
        <v>472</v>
      </c>
      <c r="E196" s="58">
        <v>9763.2</v>
      </c>
      <c r="F196" s="8"/>
      <c r="G196" s="21"/>
    </row>
    <row r="197" spans="1:7" s="15" customFormat="1" ht="31.5">
      <c r="A197" s="2" t="s">
        <v>469</v>
      </c>
      <c r="B197" s="11">
        <v>706</v>
      </c>
      <c r="C197" s="6" t="s">
        <v>43</v>
      </c>
      <c r="D197" s="6" t="s">
        <v>470</v>
      </c>
      <c r="E197" s="58">
        <v>28153.8</v>
      </c>
      <c r="F197" s="8"/>
      <c r="G197" s="21"/>
    </row>
    <row r="198" spans="1:7" s="15" customFormat="1" ht="31.5">
      <c r="A198" s="2" t="s">
        <v>782</v>
      </c>
      <c r="B198" s="11">
        <v>706</v>
      </c>
      <c r="C198" s="6" t="s">
        <v>789</v>
      </c>
      <c r="D198" s="6"/>
      <c r="E198" s="58">
        <f>E199</f>
        <v>193.9</v>
      </c>
      <c r="F198" s="8"/>
      <c r="G198" s="21"/>
    </row>
    <row r="199" spans="1:7" s="15" customFormat="1" ht="31.5">
      <c r="A199" s="2" t="s">
        <v>469</v>
      </c>
      <c r="B199" s="11">
        <v>706</v>
      </c>
      <c r="C199" s="6" t="s">
        <v>789</v>
      </c>
      <c r="D199" s="6" t="s">
        <v>470</v>
      </c>
      <c r="E199" s="58">
        <v>193.9</v>
      </c>
      <c r="F199" s="8"/>
      <c r="G199" s="21"/>
    </row>
    <row r="200" spans="1:7" s="15" customFormat="1" ht="15.75">
      <c r="A200" s="2" t="s">
        <v>484</v>
      </c>
      <c r="B200" s="11">
        <v>706</v>
      </c>
      <c r="C200" s="6" t="s">
        <v>214</v>
      </c>
      <c r="D200" s="6"/>
      <c r="E200" s="58">
        <f>E202+E201</f>
        <v>36622.1</v>
      </c>
      <c r="F200" s="8"/>
      <c r="G200" s="21"/>
    </row>
    <row r="201" spans="1:7" s="15" customFormat="1" ht="15.75">
      <c r="A201" s="2" t="s">
        <v>372</v>
      </c>
      <c r="B201" s="11">
        <v>706</v>
      </c>
      <c r="C201" s="6" t="s">
        <v>214</v>
      </c>
      <c r="D201" s="6" t="s">
        <v>472</v>
      </c>
      <c r="E201" s="58">
        <v>3100</v>
      </c>
      <c r="F201" s="8"/>
      <c r="G201" s="21"/>
    </row>
    <row r="202" spans="1:7" ht="31.5">
      <c r="A202" s="2" t="s">
        <v>469</v>
      </c>
      <c r="B202" s="11">
        <v>706</v>
      </c>
      <c r="C202" s="6" t="s">
        <v>214</v>
      </c>
      <c r="D202" s="6" t="s">
        <v>470</v>
      </c>
      <c r="E202" s="58">
        <v>33522.1</v>
      </c>
      <c r="G202" s="21"/>
    </row>
    <row r="203" spans="1:7" ht="15.75">
      <c r="A203" s="2" t="s">
        <v>827</v>
      </c>
      <c r="B203" s="11">
        <v>706</v>
      </c>
      <c r="C203" s="6" t="s">
        <v>828</v>
      </c>
      <c r="D203" s="6"/>
      <c r="E203" s="58">
        <f>E204</f>
        <v>765</v>
      </c>
      <c r="G203" s="21"/>
    </row>
    <row r="204" spans="1:7" ht="15.75">
      <c r="A204" s="2" t="s">
        <v>372</v>
      </c>
      <c r="B204" s="11">
        <v>706</v>
      </c>
      <c r="C204" s="6" t="s">
        <v>828</v>
      </c>
      <c r="D204" s="6" t="s">
        <v>472</v>
      </c>
      <c r="E204" s="58">
        <v>765</v>
      </c>
      <c r="G204" s="21"/>
    </row>
    <row r="205" spans="1:7" ht="15.75">
      <c r="A205" s="2" t="s">
        <v>403</v>
      </c>
      <c r="B205" s="11">
        <v>706</v>
      </c>
      <c r="C205" s="6" t="s">
        <v>215</v>
      </c>
      <c r="D205" s="6"/>
      <c r="E205" s="58">
        <f>E206</f>
        <v>20356</v>
      </c>
      <c r="G205" s="21"/>
    </row>
    <row r="206" spans="1:7" ht="34.5" customHeight="1">
      <c r="A206" s="2" t="s">
        <v>469</v>
      </c>
      <c r="B206" s="11">
        <v>706</v>
      </c>
      <c r="C206" s="6" t="s">
        <v>215</v>
      </c>
      <c r="D206" s="6" t="s">
        <v>470</v>
      </c>
      <c r="E206" s="58">
        <v>20356</v>
      </c>
      <c r="G206" s="21"/>
    </row>
    <row r="207" spans="1:7" ht="15.75">
      <c r="A207" s="2" t="s">
        <v>485</v>
      </c>
      <c r="B207" s="11">
        <v>706</v>
      </c>
      <c r="C207" s="6" t="s">
        <v>216</v>
      </c>
      <c r="D207" s="6"/>
      <c r="E207" s="58">
        <f>E208+E209</f>
        <v>350</v>
      </c>
      <c r="G207" s="21"/>
    </row>
    <row r="208" spans="1:7" ht="31.5">
      <c r="A208" s="2" t="s">
        <v>487</v>
      </c>
      <c r="B208" s="11">
        <v>706</v>
      </c>
      <c r="C208" s="6" t="s">
        <v>216</v>
      </c>
      <c r="D208" s="6" t="s">
        <v>463</v>
      </c>
      <c r="E208" s="58">
        <v>330</v>
      </c>
      <c r="G208" s="21"/>
    </row>
    <row r="209" spans="1:7" ht="15.75">
      <c r="A209" s="2" t="s">
        <v>474</v>
      </c>
      <c r="B209" s="11">
        <v>706</v>
      </c>
      <c r="C209" s="6" t="s">
        <v>216</v>
      </c>
      <c r="D209" s="6" t="s">
        <v>473</v>
      </c>
      <c r="E209" s="58">
        <v>20</v>
      </c>
      <c r="G209" s="21"/>
    </row>
    <row r="210" spans="1:7" ht="31.5">
      <c r="A210" s="2" t="s">
        <v>4</v>
      </c>
      <c r="B210" s="11">
        <v>706</v>
      </c>
      <c r="C210" s="6" t="s">
        <v>217</v>
      </c>
      <c r="D210" s="6"/>
      <c r="E210" s="58">
        <f>E215+E211+E213</f>
        <v>38636.7</v>
      </c>
      <c r="G210" s="21"/>
    </row>
    <row r="211" spans="1:7" ht="47.25">
      <c r="A211" s="2" t="s">
        <v>543</v>
      </c>
      <c r="B211" s="11">
        <v>706</v>
      </c>
      <c r="C211" s="6" t="s">
        <v>42</v>
      </c>
      <c r="D211" s="6"/>
      <c r="E211" s="58">
        <f>E212</f>
        <v>9812.7</v>
      </c>
      <c r="G211" s="21"/>
    </row>
    <row r="212" spans="1:7" ht="31.5">
      <c r="A212" s="2" t="s">
        <v>469</v>
      </c>
      <c r="B212" s="11">
        <v>706</v>
      </c>
      <c r="C212" s="6" t="s">
        <v>42</v>
      </c>
      <c r="D212" s="6" t="s">
        <v>470</v>
      </c>
      <c r="E212" s="58">
        <v>9812.7</v>
      </c>
      <c r="G212" s="21"/>
    </row>
    <row r="213" spans="1:7" ht="31.5">
      <c r="A213" s="2" t="s">
        <v>782</v>
      </c>
      <c r="B213" s="11">
        <v>706</v>
      </c>
      <c r="C213" s="6" t="s">
        <v>823</v>
      </c>
      <c r="D213" s="6"/>
      <c r="E213" s="58">
        <f>E214</f>
        <v>149</v>
      </c>
      <c r="G213" s="21"/>
    </row>
    <row r="214" spans="1:7" ht="31.5">
      <c r="A214" s="2" t="s">
        <v>469</v>
      </c>
      <c r="B214" s="11">
        <v>706</v>
      </c>
      <c r="C214" s="6" t="s">
        <v>823</v>
      </c>
      <c r="D214" s="6" t="s">
        <v>470</v>
      </c>
      <c r="E214" s="58">
        <v>149</v>
      </c>
      <c r="G214" s="21"/>
    </row>
    <row r="215" spans="1:7" ht="15.75">
      <c r="A215" s="2" t="s">
        <v>169</v>
      </c>
      <c r="B215" s="11">
        <v>706</v>
      </c>
      <c r="C215" s="6" t="s">
        <v>218</v>
      </c>
      <c r="D215" s="6"/>
      <c r="E215" s="58">
        <f>E216</f>
        <v>28675</v>
      </c>
      <c r="G215" s="21"/>
    </row>
    <row r="216" spans="1:7" ht="31.5">
      <c r="A216" s="2" t="s">
        <v>469</v>
      </c>
      <c r="B216" s="11">
        <v>706</v>
      </c>
      <c r="C216" s="6" t="s">
        <v>218</v>
      </c>
      <c r="D216" s="6" t="s">
        <v>470</v>
      </c>
      <c r="E216" s="58">
        <v>28675</v>
      </c>
      <c r="G216" s="21"/>
    </row>
    <row r="217" spans="1:7" ht="31.5">
      <c r="A217" s="2" t="s">
        <v>55</v>
      </c>
      <c r="B217" s="11">
        <v>706</v>
      </c>
      <c r="C217" s="6" t="s">
        <v>219</v>
      </c>
      <c r="D217" s="6"/>
      <c r="E217" s="58">
        <f>E218</f>
        <v>3500</v>
      </c>
      <c r="G217" s="21"/>
    </row>
    <row r="218" spans="1:7" ht="15.75">
      <c r="A218" s="2" t="s">
        <v>467</v>
      </c>
      <c r="B218" s="11">
        <v>706</v>
      </c>
      <c r="C218" s="6" t="s">
        <v>220</v>
      </c>
      <c r="D218" s="6"/>
      <c r="E218" s="58">
        <f>E219</f>
        <v>3500</v>
      </c>
      <c r="G218" s="21"/>
    </row>
    <row r="219" spans="1:7" ht="31.5">
      <c r="A219" s="2" t="s">
        <v>487</v>
      </c>
      <c r="B219" s="11">
        <v>706</v>
      </c>
      <c r="C219" s="6" t="s">
        <v>220</v>
      </c>
      <c r="D219" s="6" t="s">
        <v>463</v>
      </c>
      <c r="E219" s="58">
        <v>3500</v>
      </c>
      <c r="G219" s="21"/>
    </row>
    <row r="220" spans="1:7" ht="31.5">
      <c r="A220" s="2" t="s">
        <v>221</v>
      </c>
      <c r="B220" s="11">
        <v>706</v>
      </c>
      <c r="C220" s="6" t="s">
        <v>222</v>
      </c>
      <c r="D220" s="6"/>
      <c r="E220" s="58">
        <f>E221</f>
        <v>1007</v>
      </c>
      <c r="G220" s="21"/>
    </row>
    <row r="221" spans="1:7" ht="15.75">
      <c r="A221" s="2" t="s">
        <v>468</v>
      </c>
      <c r="B221" s="11">
        <v>706</v>
      </c>
      <c r="C221" s="6" t="s">
        <v>223</v>
      </c>
      <c r="D221" s="6"/>
      <c r="E221" s="58">
        <f>E222</f>
        <v>1007</v>
      </c>
      <c r="G221" s="21"/>
    </row>
    <row r="222" spans="1:7" ht="31.5">
      <c r="A222" s="2" t="s">
        <v>487</v>
      </c>
      <c r="B222" s="11">
        <v>706</v>
      </c>
      <c r="C222" s="6" t="s">
        <v>223</v>
      </c>
      <c r="D222" s="6" t="s">
        <v>463</v>
      </c>
      <c r="E222" s="58">
        <v>1007</v>
      </c>
      <c r="G222" s="21"/>
    </row>
    <row r="223" spans="1:7" ht="63">
      <c r="A223" s="2" t="s">
        <v>654</v>
      </c>
      <c r="B223" s="11">
        <v>706</v>
      </c>
      <c r="C223" s="6" t="s">
        <v>526</v>
      </c>
      <c r="D223" s="6"/>
      <c r="E223" s="58">
        <v>0</v>
      </c>
      <c r="G223" s="21"/>
    </row>
    <row r="224" spans="1:7" ht="63">
      <c r="A224" s="2" t="s">
        <v>71</v>
      </c>
      <c r="B224" s="11">
        <v>706</v>
      </c>
      <c r="C224" s="6" t="s">
        <v>655</v>
      </c>
      <c r="D224" s="6"/>
      <c r="E224" s="58">
        <f>E225</f>
        <v>902</v>
      </c>
      <c r="G224" s="21"/>
    </row>
    <row r="225" spans="1:7" ht="63">
      <c r="A225" s="2" t="s">
        <v>522</v>
      </c>
      <c r="B225" s="11">
        <v>706</v>
      </c>
      <c r="C225" s="6" t="s">
        <v>656</v>
      </c>
      <c r="D225" s="6"/>
      <c r="E225" s="58">
        <f>E226</f>
        <v>902</v>
      </c>
      <c r="G225" s="21"/>
    </row>
    <row r="226" spans="1:7" ht="31.5">
      <c r="A226" s="2" t="s">
        <v>469</v>
      </c>
      <c r="B226" s="11">
        <v>706</v>
      </c>
      <c r="C226" s="6" t="s">
        <v>656</v>
      </c>
      <c r="D226" s="6" t="s">
        <v>470</v>
      </c>
      <c r="E226" s="58">
        <v>902</v>
      </c>
      <c r="G226" s="21"/>
    </row>
    <row r="227" spans="1:7" ht="31.5">
      <c r="A227" s="2" t="s">
        <v>109</v>
      </c>
      <c r="B227" s="11">
        <v>706</v>
      </c>
      <c r="C227" s="6" t="s">
        <v>224</v>
      </c>
      <c r="D227" s="6"/>
      <c r="E227" s="58">
        <f>E228+E235+E247+E265+E261</f>
        <v>102931.4</v>
      </c>
      <c r="G227" s="21"/>
    </row>
    <row r="228" spans="1:7" ht="31.5">
      <c r="A228" s="2" t="s">
        <v>225</v>
      </c>
      <c r="B228" s="11">
        <v>706</v>
      </c>
      <c r="C228" s="6" t="s">
        <v>226</v>
      </c>
      <c r="D228" s="6"/>
      <c r="E228" s="58">
        <f>E229+E233</f>
        <v>4747</v>
      </c>
      <c r="G228" s="21"/>
    </row>
    <row r="229" spans="1:7" ht="15.75">
      <c r="A229" s="2" t="s">
        <v>488</v>
      </c>
      <c r="B229" s="11">
        <v>706</v>
      </c>
      <c r="C229" s="6" t="s">
        <v>227</v>
      </c>
      <c r="D229" s="6"/>
      <c r="E229" s="58">
        <f>E230+E231+E232</f>
        <v>4730.3</v>
      </c>
      <c r="G229" s="21"/>
    </row>
    <row r="230" spans="1:7" ht="47.25">
      <c r="A230" s="2" t="s">
        <v>461</v>
      </c>
      <c r="B230" s="11">
        <v>706</v>
      </c>
      <c r="C230" s="6" t="s">
        <v>227</v>
      </c>
      <c r="D230" s="6" t="s">
        <v>462</v>
      </c>
      <c r="E230" s="58">
        <v>3860</v>
      </c>
      <c r="G230" s="21"/>
    </row>
    <row r="231" spans="1:7" ht="31.5">
      <c r="A231" s="2" t="s">
        <v>487</v>
      </c>
      <c r="B231" s="11">
        <v>706</v>
      </c>
      <c r="C231" s="6" t="s">
        <v>227</v>
      </c>
      <c r="D231" s="6" t="s">
        <v>463</v>
      </c>
      <c r="E231" s="58">
        <v>613.3</v>
      </c>
      <c r="G231" s="21"/>
    </row>
    <row r="232" spans="1:7" ht="15.75">
      <c r="A232" s="2" t="s">
        <v>464</v>
      </c>
      <c r="B232" s="11">
        <v>706</v>
      </c>
      <c r="C232" s="6" t="s">
        <v>227</v>
      </c>
      <c r="D232" s="6" t="s">
        <v>465</v>
      </c>
      <c r="E232" s="58">
        <v>257</v>
      </c>
      <c r="G232" s="21"/>
    </row>
    <row r="233" spans="1:7" ht="31.5">
      <c r="A233" s="2" t="s">
        <v>782</v>
      </c>
      <c r="B233" s="11">
        <v>706</v>
      </c>
      <c r="C233" s="6" t="s">
        <v>853</v>
      </c>
      <c r="D233" s="6"/>
      <c r="E233" s="58">
        <f>E234</f>
        <v>16.7</v>
      </c>
      <c r="G233" s="21"/>
    </row>
    <row r="234" spans="1:7" ht="31.5">
      <c r="A234" s="2" t="s">
        <v>487</v>
      </c>
      <c r="B234" s="11">
        <v>706</v>
      </c>
      <c r="C234" s="6" t="s">
        <v>853</v>
      </c>
      <c r="D234" s="6" t="s">
        <v>463</v>
      </c>
      <c r="E234" s="58">
        <v>16.7</v>
      </c>
      <c r="G234" s="21"/>
    </row>
    <row r="235" spans="1:7" ht="47.25">
      <c r="A235" s="2" t="s">
        <v>490</v>
      </c>
      <c r="B235" s="11">
        <v>706</v>
      </c>
      <c r="C235" s="6" t="s">
        <v>228</v>
      </c>
      <c r="D235" s="6"/>
      <c r="E235" s="58">
        <f>E236+E241+E245+E243</f>
        <v>84456</v>
      </c>
      <c r="G235" s="21"/>
    </row>
    <row r="236" spans="1:7" ht="17.25" customHeight="1">
      <c r="A236" s="2" t="s">
        <v>488</v>
      </c>
      <c r="B236" s="11">
        <v>706</v>
      </c>
      <c r="C236" s="6" t="s">
        <v>229</v>
      </c>
      <c r="D236" s="6"/>
      <c r="E236" s="58">
        <f>E237+E238+E240+E239</f>
        <v>78933</v>
      </c>
      <c r="G236" s="21"/>
    </row>
    <row r="237" spans="1:7" ht="47.25">
      <c r="A237" s="2" t="s">
        <v>461</v>
      </c>
      <c r="B237" s="11">
        <v>706</v>
      </c>
      <c r="C237" s="6" t="s">
        <v>229</v>
      </c>
      <c r="D237" s="6" t="s">
        <v>462</v>
      </c>
      <c r="E237" s="58">
        <v>58272</v>
      </c>
      <c r="G237" s="21"/>
    </row>
    <row r="238" spans="1:7" ht="31.5">
      <c r="A238" s="2" t="s">
        <v>487</v>
      </c>
      <c r="B238" s="11">
        <v>706</v>
      </c>
      <c r="C238" s="6" t="s">
        <v>229</v>
      </c>
      <c r="D238" s="6" t="s">
        <v>463</v>
      </c>
      <c r="E238" s="58">
        <v>19874.2</v>
      </c>
      <c r="G238" s="21"/>
    </row>
    <row r="239" spans="1:7" ht="15.75">
      <c r="A239" s="2" t="s">
        <v>474</v>
      </c>
      <c r="B239" s="11">
        <v>706</v>
      </c>
      <c r="C239" s="6" t="s">
        <v>229</v>
      </c>
      <c r="D239" s="6" t="s">
        <v>473</v>
      </c>
      <c r="E239" s="58">
        <v>27.8</v>
      </c>
      <c r="G239" s="21"/>
    </row>
    <row r="240" spans="1:7" ht="15.75">
      <c r="A240" s="2" t="s">
        <v>464</v>
      </c>
      <c r="B240" s="11">
        <v>706</v>
      </c>
      <c r="C240" s="6" t="s">
        <v>229</v>
      </c>
      <c r="D240" s="6" t="s">
        <v>465</v>
      </c>
      <c r="E240" s="58">
        <v>759</v>
      </c>
      <c r="G240" s="21"/>
    </row>
    <row r="241" spans="1:7" ht="31.5">
      <c r="A241" s="2" t="s">
        <v>30</v>
      </c>
      <c r="B241" s="11">
        <v>706</v>
      </c>
      <c r="C241" s="6" t="s">
        <v>230</v>
      </c>
      <c r="D241" s="6"/>
      <c r="E241" s="58">
        <f>E242</f>
        <v>3031</v>
      </c>
      <c r="G241" s="21"/>
    </row>
    <row r="242" spans="1:7" ht="47.25">
      <c r="A242" s="2" t="s">
        <v>461</v>
      </c>
      <c r="B242" s="11">
        <v>706</v>
      </c>
      <c r="C242" s="6" t="s">
        <v>230</v>
      </c>
      <c r="D242" s="6" t="s">
        <v>462</v>
      </c>
      <c r="E242" s="58">
        <v>3031</v>
      </c>
      <c r="G242" s="21"/>
    </row>
    <row r="243" spans="1:7" ht="31.5">
      <c r="A243" s="2" t="s">
        <v>782</v>
      </c>
      <c r="B243" s="11">
        <v>706</v>
      </c>
      <c r="C243" s="6" t="s">
        <v>809</v>
      </c>
      <c r="D243" s="6"/>
      <c r="E243" s="58">
        <f>E244</f>
        <v>270</v>
      </c>
      <c r="G243" s="21"/>
    </row>
    <row r="244" spans="1:7" ht="31.5">
      <c r="A244" s="2" t="s">
        <v>487</v>
      </c>
      <c r="B244" s="11">
        <v>706</v>
      </c>
      <c r="C244" s="6" t="s">
        <v>809</v>
      </c>
      <c r="D244" s="6" t="s">
        <v>463</v>
      </c>
      <c r="E244" s="58">
        <v>270</v>
      </c>
      <c r="G244" s="21"/>
    </row>
    <row r="245" spans="1:7" ht="15.75">
      <c r="A245" s="2" t="s">
        <v>760</v>
      </c>
      <c r="B245" s="11">
        <v>706</v>
      </c>
      <c r="C245" s="6" t="s">
        <v>761</v>
      </c>
      <c r="D245" s="6"/>
      <c r="E245" s="58">
        <f>E246</f>
        <v>2222</v>
      </c>
      <c r="G245" s="21"/>
    </row>
    <row r="246" spans="1:7" ht="15.75">
      <c r="A246" s="2" t="s">
        <v>372</v>
      </c>
      <c r="B246" s="11">
        <v>706</v>
      </c>
      <c r="C246" s="6" t="s">
        <v>761</v>
      </c>
      <c r="D246" s="6" t="s">
        <v>472</v>
      </c>
      <c r="E246" s="58">
        <v>2222</v>
      </c>
      <c r="G246" s="21"/>
    </row>
    <row r="247" spans="1:7" ht="33" customHeight="1">
      <c r="A247" s="2" t="s">
        <v>492</v>
      </c>
      <c r="B247" s="11">
        <v>706</v>
      </c>
      <c r="C247" s="6" t="s">
        <v>231</v>
      </c>
      <c r="D247" s="6"/>
      <c r="E247" s="58">
        <f>E248+E252+E255+E258+E250</f>
        <v>10056.900000000001</v>
      </c>
      <c r="G247" s="21"/>
    </row>
    <row r="248" spans="1:7" ht="31.5">
      <c r="A248" s="2" t="s">
        <v>495</v>
      </c>
      <c r="B248" s="11">
        <v>706</v>
      </c>
      <c r="C248" s="6" t="s">
        <v>232</v>
      </c>
      <c r="D248" s="6"/>
      <c r="E248" s="58">
        <f>E249</f>
        <v>2182.4</v>
      </c>
      <c r="G248" s="21"/>
    </row>
    <row r="249" spans="1:7" ht="15.75">
      <c r="A249" s="2" t="s">
        <v>372</v>
      </c>
      <c r="B249" s="11">
        <v>706</v>
      </c>
      <c r="C249" s="6" t="s">
        <v>232</v>
      </c>
      <c r="D249" s="6" t="s">
        <v>472</v>
      </c>
      <c r="E249" s="58">
        <v>2182.4</v>
      </c>
      <c r="G249" s="21"/>
    </row>
    <row r="250" spans="1:7" ht="47.25">
      <c r="A250" s="2" t="s">
        <v>591</v>
      </c>
      <c r="B250" s="11">
        <v>706</v>
      </c>
      <c r="C250" s="6" t="s">
        <v>592</v>
      </c>
      <c r="D250" s="6"/>
      <c r="E250" s="58">
        <f>E251</f>
        <v>31.2</v>
      </c>
      <c r="G250" s="21"/>
    </row>
    <row r="251" spans="1:7" ht="31.5">
      <c r="A251" s="2" t="s">
        <v>487</v>
      </c>
      <c r="B251" s="11">
        <v>706</v>
      </c>
      <c r="C251" s="6" t="s">
        <v>592</v>
      </c>
      <c r="D251" s="6" t="s">
        <v>463</v>
      </c>
      <c r="E251" s="58">
        <v>31.2</v>
      </c>
      <c r="G251" s="21"/>
    </row>
    <row r="252" spans="1:7" ht="31.5">
      <c r="A252" s="2" t="s">
        <v>491</v>
      </c>
      <c r="B252" s="11">
        <v>706</v>
      </c>
      <c r="C252" s="6" t="s">
        <v>235</v>
      </c>
      <c r="D252" s="6"/>
      <c r="E252" s="58">
        <f>E253+E254</f>
        <v>4843</v>
      </c>
      <c r="G252" s="21"/>
    </row>
    <row r="253" spans="1:7" ht="47.25">
      <c r="A253" s="2" t="s">
        <v>461</v>
      </c>
      <c r="B253" s="11">
        <v>706</v>
      </c>
      <c r="C253" s="6" t="s">
        <v>235</v>
      </c>
      <c r="D253" s="6" t="s">
        <v>462</v>
      </c>
      <c r="E253" s="58">
        <v>4017.3</v>
      </c>
      <c r="G253" s="21"/>
    </row>
    <row r="254" spans="1:7" ht="31.5">
      <c r="A254" s="2" t="s">
        <v>487</v>
      </c>
      <c r="B254" s="11">
        <v>706</v>
      </c>
      <c r="C254" s="6" t="s">
        <v>235</v>
      </c>
      <c r="D254" s="6" t="s">
        <v>463</v>
      </c>
      <c r="E254" s="58">
        <v>825.7</v>
      </c>
      <c r="G254" s="21"/>
    </row>
    <row r="255" spans="1:7" ht="47.25">
      <c r="A255" s="2" t="s">
        <v>493</v>
      </c>
      <c r="B255" s="11">
        <v>706</v>
      </c>
      <c r="C255" s="6" t="s">
        <v>233</v>
      </c>
      <c r="D255" s="6"/>
      <c r="E255" s="58">
        <f>E256+E257</f>
        <v>1330.1</v>
      </c>
      <c r="G255" s="21"/>
    </row>
    <row r="256" spans="1:7" ht="47.25">
      <c r="A256" s="2" t="s">
        <v>461</v>
      </c>
      <c r="B256" s="11">
        <v>706</v>
      </c>
      <c r="C256" s="6" t="s">
        <v>233</v>
      </c>
      <c r="D256" s="6" t="s">
        <v>462</v>
      </c>
      <c r="E256" s="58">
        <v>1039.8</v>
      </c>
      <c r="G256" s="21"/>
    </row>
    <row r="257" spans="1:7" ht="31.5">
      <c r="A257" s="2" t="s">
        <v>487</v>
      </c>
      <c r="B257" s="11">
        <v>706</v>
      </c>
      <c r="C257" s="6" t="s">
        <v>233</v>
      </c>
      <c r="D257" s="6" t="s">
        <v>463</v>
      </c>
      <c r="E257" s="58">
        <v>290.3</v>
      </c>
      <c r="G257" s="21"/>
    </row>
    <row r="258" spans="1:7" ht="31.5">
      <c r="A258" s="2" t="s">
        <v>494</v>
      </c>
      <c r="B258" s="11">
        <v>706</v>
      </c>
      <c r="C258" s="6" t="s">
        <v>234</v>
      </c>
      <c r="D258" s="6"/>
      <c r="E258" s="58">
        <f>E259+E260</f>
        <v>1670.2</v>
      </c>
      <c r="G258" s="21"/>
    </row>
    <row r="259" spans="1:7" ht="47.25">
      <c r="A259" s="2" t="s">
        <v>461</v>
      </c>
      <c r="B259" s="11">
        <v>706</v>
      </c>
      <c r="C259" s="6" t="s">
        <v>234</v>
      </c>
      <c r="D259" s="6" t="s">
        <v>462</v>
      </c>
      <c r="E259" s="58">
        <v>1281.7</v>
      </c>
      <c r="G259" s="21"/>
    </row>
    <row r="260" spans="1:7" ht="31.5">
      <c r="A260" s="2" t="s">
        <v>487</v>
      </c>
      <c r="B260" s="11">
        <v>706</v>
      </c>
      <c r="C260" s="6" t="s">
        <v>234</v>
      </c>
      <c r="D260" s="6" t="s">
        <v>463</v>
      </c>
      <c r="E260" s="58">
        <v>388.5</v>
      </c>
      <c r="G260" s="21"/>
    </row>
    <row r="261" spans="1:7" ht="31.5">
      <c r="A261" s="2" t="s">
        <v>650</v>
      </c>
      <c r="B261" s="11">
        <v>706</v>
      </c>
      <c r="C261" s="6" t="s">
        <v>594</v>
      </c>
      <c r="D261" s="6"/>
      <c r="E261" s="58">
        <f>E263</f>
        <v>3093</v>
      </c>
      <c r="G261" s="21"/>
    </row>
    <row r="262" spans="1:7" ht="15.75">
      <c r="A262" s="2" t="s">
        <v>766</v>
      </c>
      <c r="B262" s="11">
        <v>706</v>
      </c>
      <c r="C262" s="6" t="s">
        <v>767</v>
      </c>
      <c r="D262" s="6"/>
      <c r="E262" s="58">
        <f>E263</f>
        <v>3093</v>
      </c>
      <c r="G262" s="21"/>
    </row>
    <row r="263" spans="1:7" ht="15.75">
      <c r="A263" s="2" t="s">
        <v>464</v>
      </c>
      <c r="B263" s="11">
        <v>706</v>
      </c>
      <c r="C263" s="6" t="s">
        <v>767</v>
      </c>
      <c r="D263" s="6" t="s">
        <v>465</v>
      </c>
      <c r="E263" s="58">
        <v>3093</v>
      </c>
      <c r="G263" s="21"/>
    </row>
    <row r="264" spans="1:7" ht="31.5">
      <c r="A264" s="2" t="s">
        <v>653</v>
      </c>
      <c r="B264" s="11">
        <v>706</v>
      </c>
      <c r="C264" s="6" t="s">
        <v>527</v>
      </c>
      <c r="D264" s="6"/>
      <c r="E264" s="58">
        <v>0</v>
      </c>
      <c r="G264" s="21"/>
    </row>
    <row r="265" spans="1:7" ht="31.5">
      <c r="A265" s="2" t="s">
        <v>651</v>
      </c>
      <c r="B265" s="11">
        <v>706</v>
      </c>
      <c r="C265" s="6" t="s">
        <v>608</v>
      </c>
      <c r="D265" s="6"/>
      <c r="E265" s="58">
        <f>E266</f>
        <v>578.5</v>
      </c>
      <c r="G265" s="21"/>
    </row>
    <row r="266" spans="1:7" ht="15.75">
      <c r="A266" s="2" t="s">
        <v>113</v>
      </c>
      <c r="B266" s="11">
        <v>706</v>
      </c>
      <c r="C266" s="6" t="s">
        <v>652</v>
      </c>
      <c r="D266" s="6"/>
      <c r="E266" s="58">
        <f>E267</f>
        <v>578.5</v>
      </c>
      <c r="G266" s="21"/>
    </row>
    <row r="267" spans="1:7" ht="15.75">
      <c r="A267" s="2" t="s">
        <v>474</v>
      </c>
      <c r="B267" s="11">
        <v>706</v>
      </c>
      <c r="C267" s="6" t="s">
        <v>652</v>
      </c>
      <c r="D267" s="6" t="s">
        <v>473</v>
      </c>
      <c r="E267" s="58">
        <v>578.5</v>
      </c>
      <c r="G267" s="21"/>
    </row>
    <row r="268" spans="1:7" ht="52.5" customHeight="1">
      <c r="A268" s="2" t="s">
        <v>236</v>
      </c>
      <c r="B268" s="11">
        <v>706</v>
      </c>
      <c r="C268" s="6" t="s">
        <v>237</v>
      </c>
      <c r="D268" s="6"/>
      <c r="E268" s="58">
        <f>E284+E287+E315+E330+E347+E352+E276+E308+E269+E281</f>
        <v>402836.39999999997</v>
      </c>
      <c r="G268" s="21"/>
    </row>
    <row r="269" spans="1:7" ht="15.75">
      <c r="A269" s="2" t="s">
        <v>836</v>
      </c>
      <c r="B269" s="11">
        <v>706</v>
      </c>
      <c r="C269" s="6" t="s">
        <v>609</v>
      </c>
      <c r="D269" s="6"/>
      <c r="E269" s="58">
        <f>E274+E270+E272</f>
        <v>185733.9</v>
      </c>
      <c r="G269" s="21"/>
    </row>
    <row r="270" spans="1:7" ht="63">
      <c r="A270" s="2" t="s">
        <v>777</v>
      </c>
      <c r="B270" s="11">
        <v>706</v>
      </c>
      <c r="C270" s="6" t="s">
        <v>778</v>
      </c>
      <c r="D270" s="6"/>
      <c r="E270" s="58">
        <f>E271</f>
        <v>36120</v>
      </c>
      <c r="G270" s="21"/>
    </row>
    <row r="271" spans="1:7" ht="15.75">
      <c r="A271" s="2" t="s">
        <v>372</v>
      </c>
      <c r="B271" s="11">
        <v>706</v>
      </c>
      <c r="C271" s="6" t="s">
        <v>778</v>
      </c>
      <c r="D271" s="6" t="s">
        <v>472</v>
      </c>
      <c r="E271" s="58">
        <v>36120</v>
      </c>
      <c r="G271" s="21"/>
    </row>
    <row r="272" spans="1:7" ht="47.25">
      <c r="A272" s="2" t="s">
        <v>779</v>
      </c>
      <c r="B272" s="11">
        <v>706</v>
      </c>
      <c r="C272" s="6" t="s">
        <v>780</v>
      </c>
      <c r="D272" s="6"/>
      <c r="E272" s="58">
        <f>E273</f>
        <v>90000</v>
      </c>
      <c r="G272" s="21"/>
    </row>
    <row r="273" spans="1:7" ht="15.75">
      <c r="A273" s="2" t="s">
        <v>372</v>
      </c>
      <c r="B273" s="11">
        <v>706</v>
      </c>
      <c r="C273" s="6" t="s">
        <v>780</v>
      </c>
      <c r="D273" s="6" t="s">
        <v>472</v>
      </c>
      <c r="E273" s="58">
        <v>90000</v>
      </c>
      <c r="G273" s="21"/>
    </row>
    <row r="274" spans="1:7" ht="15.75">
      <c r="A274" s="2" t="s">
        <v>595</v>
      </c>
      <c r="B274" s="11">
        <v>706</v>
      </c>
      <c r="C274" s="6" t="s">
        <v>610</v>
      </c>
      <c r="D274" s="6"/>
      <c r="E274" s="58">
        <f>E275</f>
        <v>59613.9</v>
      </c>
      <c r="G274" s="21"/>
    </row>
    <row r="275" spans="1:7" ht="15.75">
      <c r="A275" s="2" t="s">
        <v>372</v>
      </c>
      <c r="B275" s="11">
        <v>706</v>
      </c>
      <c r="C275" s="6" t="s">
        <v>610</v>
      </c>
      <c r="D275" s="6" t="s">
        <v>472</v>
      </c>
      <c r="E275" s="58">
        <v>59613.9</v>
      </c>
      <c r="G275" s="21"/>
    </row>
    <row r="276" spans="1:7" ht="31.5">
      <c r="A276" s="2" t="s">
        <v>503</v>
      </c>
      <c r="B276" s="11">
        <v>706</v>
      </c>
      <c r="C276" s="6" t="s">
        <v>238</v>
      </c>
      <c r="D276" s="6"/>
      <c r="E276" s="58">
        <f>E277+E279</f>
        <v>4405.8</v>
      </c>
      <c r="G276" s="21"/>
    </row>
    <row r="277" spans="1:7" ht="15.75">
      <c r="A277" s="2" t="s">
        <v>517</v>
      </c>
      <c r="B277" s="11">
        <v>706</v>
      </c>
      <c r="C277" s="6" t="s">
        <v>516</v>
      </c>
      <c r="D277" s="6"/>
      <c r="E277" s="58">
        <f>E278</f>
        <v>2821</v>
      </c>
      <c r="G277" s="21"/>
    </row>
    <row r="278" spans="1:7" ht="31.5">
      <c r="A278" s="2" t="s">
        <v>326</v>
      </c>
      <c r="B278" s="11">
        <v>706</v>
      </c>
      <c r="C278" s="6" t="s">
        <v>516</v>
      </c>
      <c r="D278" s="6" t="s">
        <v>476</v>
      </c>
      <c r="E278" s="58">
        <v>2821</v>
      </c>
      <c r="G278" s="21"/>
    </row>
    <row r="279" spans="1:7" ht="31.5">
      <c r="A279" s="2" t="s">
        <v>326</v>
      </c>
      <c r="B279" s="11">
        <v>706</v>
      </c>
      <c r="C279" s="6" t="s">
        <v>816</v>
      </c>
      <c r="D279" s="6"/>
      <c r="E279" s="58">
        <f>E280</f>
        <v>1584.8</v>
      </c>
      <c r="G279" s="21"/>
    </row>
    <row r="280" spans="1:7" ht="31.5">
      <c r="A280" s="2" t="s">
        <v>164</v>
      </c>
      <c r="B280" s="11">
        <v>706</v>
      </c>
      <c r="C280" s="6" t="s">
        <v>816</v>
      </c>
      <c r="D280" s="6" t="s">
        <v>476</v>
      </c>
      <c r="E280" s="58">
        <v>1584.8</v>
      </c>
      <c r="G280" s="21"/>
    </row>
    <row r="281" spans="1:7" ht="15.75">
      <c r="A281" s="2" t="s">
        <v>660</v>
      </c>
      <c r="B281" s="11">
        <v>706</v>
      </c>
      <c r="C281" s="6" t="s">
        <v>659</v>
      </c>
      <c r="D281" s="6"/>
      <c r="E281" s="58">
        <f>E282</f>
        <v>828.2</v>
      </c>
      <c r="G281" s="21"/>
    </row>
    <row r="282" spans="1:7" ht="15.75">
      <c r="A282" s="2" t="s">
        <v>736</v>
      </c>
      <c r="B282" s="11">
        <v>706</v>
      </c>
      <c r="C282" s="6" t="s">
        <v>737</v>
      </c>
      <c r="D282" s="6"/>
      <c r="E282" s="58">
        <f>E283</f>
        <v>828.2</v>
      </c>
      <c r="G282" s="21"/>
    </row>
    <row r="283" spans="1:7" ht="15.75">
      <c r="A283" s="2" t="s">
        <v>372</v>
      </c>
      <c r="B283" s="11">
        <v>706</v>
      </c>
      <c r="C283" s="6" t="s">
        <v>737</v>
      </c>
      <c r="D283" s="6" t="s">
        <v>472</v>
      </c>
      <c r="E283" s="58">
        <v>828.2</v>
      </c>
      <c r="G283" s="21"/>
    </row>
    <row r="284" spans="1:7" ht="63">
      <c r="A284" s="2" t="s">
        <v>500</v>
      </c>
      <c r="B284" s="11">
        <v>706</v>
      </c>
      <c r="C284" s="6" t="s">
        <v>239</v>
      </c>
      <c r="D284" s="6"/>
      <c r="E284" s="58">
        <f>E285</f>
        <v>31374.3</v>
      </c>
      <c r="G284" s="21"/>
    </row>
    <row r="285" spans="1:7" ht="31.5">
      <c r="A285" s="2" t="s">
        <v>326</v>
      </c>
      <c r="B285" s="11">
        <v>706</v>
      </c>
      <c r="C285" s="6" t="s">
        <v>327</v>
      </c>
      <c r="D285" s="6"/>
      <c r="E285" s="58">
        <f>E286</f>
        <v>31374.3</v>
      </c>
      <c r="G285" s="21"/>
    </row>
    <row r="286" spans="1:7" ht="31.5">
      <c r="A286" s="2" t="s">
        <v>164</v>
      </c>
      <c r="B286" s="11">
        <v>706</v>
      </c>
      <c r="C286" s="6" t="s">
        <v>327</v>
      </c>
      <c r="D286" s="6" t="s">
        <v>476</v>
      </c>
      <c r="E286" s="58">
        <v>31374.3</v>
      </c>
      <c r="G286" s="21"/>
    </row>
    <row r="287" spans="1:7" ht="31.5">
      <c r="A287" s="2" t="s">
        <v>661</v>
      </c>
      <c r="B287" s="11">
        <v>706</v>
      </c>
      <c r="C287" s="6" t="s">
        <v>240</v>
      </c>
      <c r="D287" s="6"/>
      <c r="E287" s="58">
        <f>E288+E290+E294+E296+E301+E298+E292+E303+E305</f>
        <v>65197.2</v>
      </c>
      <c r="G287" s="21"/>
    </row>
    <row r="288" spans="1:7" ht="31.5">
      <c r="A288" s="2" t="s">
        <v>518</v>
      </c>
      <c r="B288" s="11">
        <v>706</v>
      </c>
      <c r="C288" s="6" t="s">
        <v>739</v>
      </c>
      <c r="D288" s="6"/>
      <c r="E288" s="58">
        <f>E289</f>
        <v>770</v>
      </c>
      <c r="G288" s="21"/>
    </row>
    <row r="289" spans="1:7" ht="15.75">
      <c r="A289" s="2" t="s">
        <v>372</v>
      </c>
      <c r="B289" s="11">
        <v>706</v>
      </c>
      <c r="C289" s="6" t="s">
        <v>739</v>
      </c>
      <c r="D289" s="6" t="s">
        <v>472</v>
      </c>
      <c r="E289" s="58">
        <v>770</v>
      </c>
      <c r="G289" s="21"/>
    </row>
    <row r="290" spans="1:7" ht="15.75">
      <c r="A290" s="2" t="s">
        <v>740</v>
      </c>
      <c r="B290" s="11">
        <v>706</v>
      </c>
      <c r="C290" s="6" t="s">
        <v>741</v>
      </c>
      <c r="D290" s="6"/>
      <c r="E290" s="58">
        <f>E291</f>
        <v>6400</v>
      </c>
      <c r="G290" s="21"/>
    </row>
    <row r="291" spans="1:7" ht="31.5">
      <c r="A291" s="2" t="s">
        <v>164</v>
      </c>
      <c r="B291" s="11">
        <v>706</v>
      </c>
      <c r="C291" s="6" t="s">
        <v>741</v>
      </c>
      <c r="D291" s="6" t="s">
        <v>476</v>
      </c>
      <c r="E291" s="58">
        <v>6400</v>
      </c>
      <c r="G291" s="21"/>
    </row>
    <row r="292" spans="1:7" ht="31.5">
      <c r="A292" s="2" t="s">
        <v>730</v>
      </c>
      <c r="B292" s="11">
        <v>706</v>
      </c>
      <c r="C292" s="6" t="s">
        <v>781</v>
      </c>
      <c r="D292" s="6"/>
      <c r="E292" s="58">
        <f>E293</f>
        <v>6905.7</v>
      </c>
      <c r="G292" s="21"/>
    </row>
    <row r="293" spans="1:7" ht="15.75">
      <c r="A293" s="2" t="s">
        <v>372</v>
      </c>
      <c r="B293" s="11">
        <v>706</v>
      </c>
      <c r="C293" s="6" t="s">
        <v>781</v>
      </c>
      <c r="D293" s="6" t="s">
        <v>472</v>
      </c>
      <c r="E293" s="58">
        <v>6905.7</v>
      </c>
      <c r="G293" s="21"/>
    </row>
    <row r="294" spans="1:7" ht="47.25">
      <c r="A294" s="2" t="s">
        <v>597</v>
      </c>
      <c r="B294" s="11">
        <v>706</v>
      </c>
      <c r="C294" s="6" t="s">
        <v>596</v>
      </c>
      <c r="D294" s="6"/>
      <c r="E294" s="58">
        <f>E295</f>
        <v>22107.8</v>
      </c>
      <c r="G294" s="21"/>
    </row>
    <row r="295" spans="1:7" ht="15.75">
      <c r="A295" s="2" t="s">
        <v>598</v>
      </c>
      <c r="B295" s="11">
        <v>706</v>
      </c>
      <c r="C295" s="6" t="s">
        <v>596</v>
      </c>
      <c r="D295" s="6" t="s">
        <v>472</v>
      </c>
      <c r="E295" s="58">
        <v>22107.8</v>
      </c>
      <c r="G295" s="21"/>
    </row>
    <row r="296" spans="1:7" ht="15.75">
      <c r="A296" s="2" t="s">
        <v>742</v>
      </c>
      <c r="B296" s="11">
        <v>706</v>
      </c>
      <c r="C296" s="6" t="s">
        <v>743</v>
      </c>
      <c r="D296" s="6"/>
      <c r="E296" s="58">
        <f>E297</f>
        <v>8288.4</v>
      </c>
      <c r="G296" s="21"/>
    </row>
    <row r="297" spans="1:7" ht="15.75">
      <c r="A297" s="2" t="s">
        <v>372</v>
      </c>
      <c r="B297" s="11">
        <v>706</v>
      </c>
      <c r="C297" s="6" t="s">
        <v>743</v>
      </c>
      <c r="D297" s="6" t="s">
        <v>472</v>
      </c>
      <c r="E297" s="58">
        <v>8288.4</v>
      </c>
      <c r="G297" s="21"/>
    </row>
    <row r="298" spans="1:7" ht="15.75">
      <c r="A298" s="2" t="s">
        <v>744</v>
      </c>
      <c r="B298" s="11">
        <v>706</v>
      </c>
      <c r="C298" s="6" t="s">
        <v>745</v>
      </c>
      <c r="D298" s="6"/>
      <c r="E298" s="58">
        <f>E299+E300</f>
        <v>11815</v>
      </c>
      <c r="G298" s="21"/>
    </row>
    <row r="299" spans="1:7" ht="31.5">
      <c r="A299" s="2" t="s">
        <v>487</v>
      </c>
      <c r="B299" s="11">
        <v>706</v>
      </c>
      <c r="C299" s="6" t="s">
        <v>745</v>
      </c>
      <c r="D299" s="6" t="s">
        <v>463</v>
      </c>
      <c r="E299" s="58">
        <v>6000</v>
      </c>
      <c r="G299" s="21"/>
    </row>
    <row r="300" spans="1:7" ht="15.75">
      <c r="A300" s="2" t="s">
        <v>372</v>
      </c>
      <c r="B300" s="11">
        <v>706</v>
      </c>
      <c r="C300" s="6" t="s">
        <v>745</v>
      </c>
      <c r="D300" s="6" t="s">
        <v>472</v>
      </c>
      <c r="E300" s="58">
        <v>5815</v>
      </c>
      <c r="G300" s="21"/>
    </row>
    <row r="301" spans="1:7" ht="63">
      <c r="A301" s="2" t="s">
        <v>618</v>
      </c>
      <c r="B301" s="11">
        <v>706</v>
      </c>
      <c r="C301" s="6" t="s">
        <v>241</v>
      </c>
      <c r="D301" s="6"/>
      <c r="E301" s="58">
        <f>E302</f>
        <v>8230.3</v>
      </c>
      <c r="G301" s="21"/>
    </row>
    <row r="302" spans="1:7" ht="15.75">
      <c r="A302" s="2" t="s">
        <v>372</v>
      </c>
      <c r="B302" s="11">
        <v>706</v>
      </c>
      <c r="C302" s="6" t="s">
        <v>241</v>
      </c>
      <c r="D302" s="6" t="s">
        <v>472</v>
      </c>
      <c r="E302" s="58">
        <v>8230.3</v>
      </c>
      <c r="G302" s="21"/>
    </row>
    <row r="303" spans="1:7" ht="47.25">
      <c r="A303" s="2" t="s">
        <v>810</v>
      </c>
      <c r="B303" s="11">
        <v>706</v>
      </c>
      <c r="C303" s="6" t="s">
        <v>811</v>
      </c>
      <c r="D303" s="6"/>
      <c r="E303" s="58">
        <f>E304</f>
        <v>200</v>
      </c>
      <c r="G303" s="21"/>
    </row>
    <row r="304" spans="1:7" ht="15.75">
      <c r="A304" s="2" t="s">
        <v>372</v>
      </c>
      <c r="B304" s="11">
        <v>706</v>
      </c>
      <c r="C304" s="6" t="s">
        <v>811</v>
      </c>
      <c r="D304" s="6" t="s">
        <v>472</v>
      </c>
      <c r="E304" s="58">
        <v>200</v>
      </c>
      <c r="G304" s="21"/>
    </row>
    <row r="305" spans="1:7" ht="34.5" customHeight="1">
      <c r="A305" s="2" t="s">
        <v>850</v>
      </c>
      <c r="B305" s="11">
        <v>706</v>
      </c>
      <c r="C305" s="6" t="s">
        <v>851</v>
      </c>
      <c r="D305" s="6"/>
      <c r="E305" s="58">
        <f>E306</f>
        <v>480</v>
      </c>
      <c r="G305" s="21"/>
    </row>
    <row r="306" spans="1:7" ht="15.75">
      <c r="A306" s="2" t="s">
        <v>372</v>
      </c>
      <c r="B306" s="11">
        <v>706</v>
      </c>
      <c r="C306" s="6" t="s">
        <v>851</v>
      </c>
      <c r="D306" s="6" t="s">
        <v>472</v>
      </c>
      <c r="E306" s="58">
        <v>480</v>
      </c>
      <c r="G306" s="21"/>
    </row>
    <row r="307" spans="1:7" ht="31.5">
      <c r="A307" s="2" t="s">
        <v>662</v>
      </c>
      <c r="B307" s="11">
        <v>706</v>
      </c>
      <c r="C307" s="6" t="s">
        <v>58</v>
      </c>
      <c r="D307" s="6"/>
      <c r="E307" s="58">
        <v>0</v>
      </c>
      <c r="G307" s="21"/>
    </row>
    <row r="308" spans="1:7" s="15" customFormat="1" ht="31.5">
      <c r="A308" s="2" t="s">
        <v>242</v>
      </c>
      <c r="B308" s="11">
        <v>706</v>
      </c>
      <c r="C308" s="6" t="s">
        <v>243</v>
      </c>
      <c r="D308" s="6"/>
      <c r="E308" s="58">
        <f>E309+E311+E313</f>
        <v>50731.6</v>
      </c>
      <c r="F308" s="8"/>
      <c r="G308" s="21"/>
    </row>
    <row r="309" spans="1:7" s="15" customFormat="1" ht="63">
      <c r="A309" s="2" t="s">
        <v>600</v>
      </c>
      <c r="B309" s="11">
        <v>706</v>
      </c>
      <c r="C309" s="6" t="s">
        <v>599</v>
      </c>
      <c r="D309" s="6"/>
      <c r="E309" s="58">
        <f>E310</f>
        <v>17411.8</v>
      </c>
      <c r="F309" s="8"/>
      <c r="G309" s="21"/>
    </row>
    <row r="310" spans="1:7" s="15" customFormat="1" ht="15.75">
      <c r="A310" s="2" t="s">
        <v>464</v>
      </c>
      <c r="B310" s="11">
        <v>706</v>
      </c>
      <c r="C310" s="6" t="s">
        <v>599</v>
      </c>
      <c r="D310" s="6" t="s">
        <v>465</v>
      </c>
      <c r="E310" s="58">
        <v>17411.8</v>
      </c>
      <c r="F310" s="8"/>
      <c r="G310" s="21"/>
    </row>
    <row r="311" spans="1:7" s="15" customFormat="1" ht="31.5">
      <c r="A311" s="2" t="s">
        <v>39</v>
      </c>
      <c r="B311" s="11">
        <v>706</v>
      </c>
      <c r="C311" s="6" t="s">
        <v>36</v>
      </c>
      <c r="D311" s="6"/>
      <c r="E311" s="58">
        <f>E312</f>
        <v>33302.4</v>
      </c>
      <c r="F311" s="8"/>
      <c r="G311" s="21"/>
    </row>
    <row r="312" spans="1:7" s="15" customFormat="1" ht="31.5">
      <c r="A312" s="2" t="s">
        <v>164</v>
      </c>
      <c r="B312" s="11">
        <v>706</v>
      </c>
      <c r="C312" s="6" t="s">
        <v>36</v>
      </c>
      <c r="D312" s="6" t="s">
        <v>476</v>
      </c>
      <c r="E312" s="58">
        <v>33302.4</v>
      </c>
      <c r="F312" s="8"/>
      <c r="G312" s="21"/>
    </row>
    <row r="313" spans="1:7" s="15" customFormat="1" ht="31.5">
      <c r="A313" s="2" t="s">
        <v>326</v>
      </c>
      <c r="B313" s="11">
        <v>706</v>
      </c>
      <c r="C313" s="6" t="s">
        <v>738</v>
      </c>
      <c r="D313" s="6"/>
      <c r="E313" s="58">
        <f>E314</f>
        <v>17.4</v>
      </c>
      <c r="F313" s="8"/>
      <c r="G313" s="21"/>
    </row>
    <row r="314" spans="1:7" s="15" customFormat="1" ht="31.5">
      <c r="A314" s="2" t="s">
        <v>164</v>
      </c>
      <c r="B314" s="11">
        <v>706</v>
      </c>
      <c r="C314" s="6" t="s">
        <v>738</v>
      </c>
      <c r="D314" s="6" t="s">
        <v>476</v>
      </c>
      <c r="E314" s="58">
        <v>17.4</v>
      </c>
      <c r="F314" s="8"/>
      <c r="G314" s="21"/>
    </row>
    <row r="315" spans="1:7" s="15" customFormat="1" ht="47.25">
      <c r="A315" s="2" t="s">
        <v>244</v>
      </c>
      <c r="B315" s="11">
        <v>706</v>
      </c>
      <c r="C315" s="6" t="s">
        <v>245</v>
      </c>
      <c r="D315" s="6"/>
      <c r="E315" s="58">
        <f>E326+E328+E316+E320+E324+E318+E322</f>
        <v>31361.6</v>
      </c>
      <c r="F315" s="8"/>
      <c r="G315" s="21"/>
    </row>
    <row r="316" spans="1:7" ht="63">
      <c r="A316" s="2" t="s">
        <v>415</v>
      </c>
      <c r="B316" s="11">
        <v>706</v>
      </c>
      <c r="C316" s="6" t="s">
        <v>246</v>
      </c>
      <c r="D316" s="6"/>
      <c r="E316" s="58">
        <f>E317</f>
        <v>250</v>
      </c>
      <c r="G316" s="21"/>
    </row>
    <row r="317" spans="1:7" ht="15.75">
      <c r="A317" s="2" t="s">
        <v>474</v>
      </c>
      <c r="B317" s="11">
        <v>706</v>
      </c>
      <c r="C317" s="6" t="s">
        <v>246</v>
      </c>
      <c r="D317" s="6" t="s">
        <v>473</v>
      </c>
      <c r="E317" s="58">
        <v>250</v>
      </c>
      <c r="G317" s="21"/>
    </row>
    <row r="318" spans="1:7" ht="78.75">
      <c r="A318" s="2" t="s">
        <v>605</v>
      </c>
      <c r="B318" s="11">
        <v>706</v>
      </c>
      <c r="C318" s="6" t="s">
        <v>606</v>
      </c>
      <c r="D318" s="6"/>
      <c r="E318" s="58">
        <f>E319</f>
        <v>1225</v>
      </c>
      <c r="G318" s="21"/>
    </row>
    <row r="319" spans="1:7" ht="31.5">
      <c r="A319" s="2" t="s">
        <v>164</v>
      </c>
      <c r="B319" s="11">
        <v>706</v>
      </c>
      <c r="C319" s="6" t="s">
        <v>606</v>
      </c>
      <c r="D319" s="6" t="s">
        <v>476</v>
      </c>
      <c r="E319" s="58">
        <v>1225</v>
      </c>
      <c r="G319" s="21"/>
    </row>
    <row r="320" spans="1:7" ht="63">
      <c r="A320" s="2" t="s">
        <v>414</v>
      </c>
      <c r="B320" s="11">
        <v>706</v>
      </c>
      <c r="C320" s="6" t="s">
        <v>84</v>
      </c>
      <c r="D320" s="6"/>
      <c r="E320" s="58">
        <f>E321</f>
        <v>11304.3</v>
      </c>
      <c r="G320" s="21"/>
    </row>
    <row r="321" spans="1:7" ht="31.5">
      <c r="A321" s="2" t="s">
        <v>164</v>
      </c>
      <c r="B321" s="11">
        <v>706</v>
      </c>
      <c r="C321" s="6" t="s">
        <v>84</v>
      </c>
      <c r="D321" s="6" t="s">
        <v>476</v>
      </c>
      <c r="E321" s="58">
        <v>11304.3</v>
      </c>
      <c r="G321" s="21"/>
    </row>
    <row r="322" spans="1:7" ht="15.75">
      <c r="A322" s="2" t="s">
        <v>524</v>
      </c>
      <c r="B322" s="11">
        <v>706</v>
      </c>
      <c r="C322" s="6" t="s">
        <v>523</v>
      </c>
      <c r="D322" s="6"/>
      <c r="E322" s="58">
        <f>E323</f>
        <v>6732.5</v>
      </c>
      <c r="G322" s="21"/>
    </row>
    <row r="323" spans="1:7" ht="15.75">
      <c r="A323" s="2" t="s">
        <v>474</v>
      </c>
      <c r="B323" s="11">
        <v>706</v>
      </c>
      <c r="C323" s="6" t="s">
        <v>523</v>
      </c>
      <c r="D323" s="6" t="s">
        <v>473</v>
      </c>
      <c r="E323" s="58">
        <v>6732.5</v>
      </c>
      <c r="G323" s="21"/>
    </row>
    <row r="324" spans="1:7" ht="15.75">
      <c r="A324" s="2" t="s">
        <v>515</v>
      </c>
      <c r="B324" s="11">
        <v>706</v>
      </c>
      <c r="C324" s="6" t="s">
        <v>611</v>
      </c>
      <c r="D324" s="6"/>
      <c r="E324" s="58">
        <f>E325</f>
        <v>6125.4</v>
      </c>
      <c r="G324" s="21"/>
    </row>
    <row r="325" spans="1:7" ht="15.75">
      <c r="A325" s="2" t="s">
        <v>474</v>
      </c>
      <c r="B325" s="11">
        <v>706</v>
      </c>
      <c r="C325" s="6" t="s">
        <v>611</v>
      </c>
      <c r="D325" s="6" t="s">
        <v>473</v>
      </c>
      <c r="E325" s="58">
        <v>6125.4</v>
      </c>
      <c r="G325" s="21"/>
    </row>
    <row r="326" spans="1:7" ht="47.25">
      <c r="A326" s="2" t="s">
        <v>617</v>
      </c>
      <c r="B326" s="11">
        <v>706</v>
      </c>
      <c r="C326" s="6" t="s">
        <v>73</v>
      </c>
      <c r="D326" s="6"/>
      <c r="E326" s="58">
        <f>E327</f>
        <v>3538.7</v>
      </c>
      <c r="G326" s="21"/>
    </row>
    <row r="327" spans="1:7" ht="31.5">
      <c r="A327" s="2" t="s">
        <v>164</v>
      </c>
      <c r="B327" s="11">
        <v>706</v>
      </c>
      <c r="C327" s="6" t="s">
        <v>73</v>
      </c>
      <c r="D327" s="6" t="s">
        <v>476</v>
      </c>
      <c r="E327" s="58">
        <v>3538.7</v>
      </c>
      <c r="G327" s="21"/>
    </row>
    <row r="328" spans="1:7" ht="31.5">
      <c r="A328" s="2" t="s">
        <v>511</v>
      </c>
      <c r="B328" s="11">
        <v>706</v>
      </c>
      <c r="C328" s="6" t="s">
        <v>525</v>
      </c>
      <c r="D328" s="6"/>
      <c r="E328" s="58">
        <f>E329</f>
        <v>2185.7</v>
      </c>
      <c r="G328" s="21"/>
    </row>
    <row r="329" spans="1:7" ht="15.75">
      <c r="A329" s="2" t="s">
        <v>474</v>
      </c>
      <c r="B329" s="11">
        <v>706</v>
      </c>
      <c r="C329" s="6" t="s">
        <v>525</v>
      </c>
      <c r="D329" s="6" t="s">
        <v>473</v>
      </c>
      <c r="E329" s="58">
        <v>2185.7</v>
      </c>
      <c r="G329" s="21"/>
    </row>
    <row r="330" spans="1:7" ht="31.5">
      <c r="A330" s="2" t="s">
        <v>268</v>
      </c>
      <c r="B330" s="11">
        <v>706</v>
      </c>
      <c r="C330" s="6" t="s">
        <v>269</v>
      </c>
      <c r="D330" s="6"/>
      <c r="E330" s="58">
        <f>E336+E339+E341+E333+E343+E345+E331</f>
        <v>18985.5</v>
      </c>
      <c r="G330" s="21"/>
    </row>
    <row r="331" spans="1:7" ht="31.5">
      <c r="A331" s="2" t="s">
        <v>518</v>
      </c>
      <c r="B331" s="11">
        <v>706</v>
      </c>
      <c r="C331" s="6" t="s">
        <v>768</v>
      </c>
      <c r="D331" s="6"/>
      <c r="E331" s="58">
        <f>E332</f>
        <v>150</v>
      </c>
      <c r="G331" s="21"/>
    </row>
    <row r="332" spans="1:7" ht="15.75">
      <c r="A332" s="2" t="s">
        <v>372</v>
      </c>
      <c r="B332" s="11">
        <v>706</v>
      </c>
      <c r="C332" s="6" t="s">
        <v>768</v>
      </c>
      <c r="D332" s="6" t="s">
        <v>472</v>
      </c>
      <c r="E332" s="58">
        <v>150</v>
      </c>
      <c r="G332" s="21"/>
    </row>
    <row r="333" spans="1:7" ht="15.75">
      <c r="A333" s="2" t="s">
        <v>40</v>
      </c>
      <c r="B333" s="11">
        <v>706</v>
      </c>
      <c r="C333" s="6" t="s">
        <v>37</v>
      </c>
      <c r="D333" s="6"/>
      <c r="E333" s="58">
        <f>E334+E335</f>
        <v>7402.1</v>
      </c>
      <c r="G333" s="21"/>
    </row>
    <row r="334" spans="1:7" ht="31.5">
      <c r="A334" s="2" t="s">
        <v>487</v>
      </c>
      <c r="B334" s="11">
        <v>706</v>
      </c>
      <c r="C334" s="6" t="s">
        <v>37</v>
      </c>
      <c r="D334" s="6" t="s">
        <v>463</v>
      </c>
      <c r="E334" s="58">
        <v>6363.1</v>
      </c>
      <c r="G334" s="21"/>
    </row>
    <row r="335" spans="1:7" ht="15.75">
      <c r="A335" s="2" t="s">
        <v>372</v>
      </c>
      <c r="B335" s="11">
        <v>706</v>
      </c>
      <c r="C335" s="6" t="s">
        <v>37</v>
      </c>
      <c r="D335" s="6" t="s">
        <v>472</v>
      </c>
      <c r="E335" s="58">
        <v>1039</v>
      </c>
      <c r="G335" s="21"/>
    </row>
    <row r="336" spans="1:7" ht="31.5">
      <c r="A336" s="2" t="s">
        <v>450</v>
      </c>
      <c r="B336" s="11">
        <v>706</v>
      </c>
      <c r="C336" s="6" t="s">
        <v>49</v>
      </c>
      <c r="D336" s="6"/>
      <c r="E336" s="58">
        <f>E337+E338</f>
        <v>900</v>
      </c>
      <c r="G336" s="21"/>
    </row>
    <row r="337" spans="1:7" ht="31.5">
      <c r="A337" s="2" t="s">
        <v>487</v>
      </c>
      <c r="B337" s="11">
        <v>706</v>
      </c>
      <c r="C337" s="6" t="s">
        <v>49</v>
      </c>
      <c r="D337" s="6" t="s">
        <v>463</v>
      </c>
      <c r="E337" s="58">
        <v>885</v>
      </c>
      <c r="G337" s="21"/>
    </row>
    <row r="338" spans="1:7" ht="15.75">
      <c r="A338" s="2" t="s">
        <v>464</v>
      </c>
      <c r="B338" s="11">
        <v>706</v>
      </c>
      <c r="C338" s="6" t="s">
        <v>49</v>
      </c>
      <c r="D338" s="6" t="s">
        <v>465</v>
      </c>
      <c r="E338" s="58">
        <v>15</v>
      </c>
      <c r="G338" s="21"/>
    </row>
    <row r="339" spans="1:7" ht="31.5">
      <c r="A339" s="2" t="s">
        <v>100</v>
      </c>
      <c r="B339" s="11">
        <v>706</v>
      </c>
      <c r="C339" s="6" t="s">
        <v>50</v>
      </c>
      <c r="D339" s="6"/>
      <c r="E339" s="58">
        <f>E340</f>
        <v>500</v>
      </c>
      <c r="G339" s="21"/>
    </row>
    <row r="340" spans="1:7" ht="31.5">
      <c r="A340" s="2" t="s">
        <v>487</v>
      </c>
      <c r="B340" s="11">
        <v>706</v>
      </c>
      <c r="C340" s="6" t="s">
        <v>50</v>
      </c>
      <c r="D340" s="6" t="s">
        <v>463</v>
      </c>
      <c r="E340" s="58">
        <v>500</v>
      </c>
      <c r="G340" s="21"/>
    </row>
    <row r="341" spans="1:7" ht="15.75">
      <c r="A341" s="2" t="s">
        <v>284</v>
      </c>
      <c r="B341" s="11">
        <v>706</v>
      </c>
      <c r="C341" s="6" t="s">
        <v>51</v>
      </c>
      <c r="D341" s="6"/>
      <c r="E341" s="58">
        <f>E342</f>
        <v>8638.1</v>
      </c>
      <c r="G341" s="21"/>
    </row>
    <row r="342" spans="1:7" ht="31.5">
      <c r="A342" s="2" t="s">
        <v>487</v>
      </c>
      <c r="B342" s="11">
        <v>706</v>
      </c>
      <c r="C342" s="6" t="s">
        <v>51</v>
      </c>
      <c r="D342" s="6" t="s">
        <v>463</v>
      </c>
      <c r="E342" s="58">
        <v>8638.1</v>
      </c>
      <c r="G342" s="21"/>
    </row>
    <row r="343" spans="1:7" ht="15.75">
      <c r="A343" s="2" t="s">
        <v>760</v>
      </c>
      <c r="B343" s="11">
        <v>706</v>
      </c>
      <c r="C343" s="6" t="s">
        <v>762</v>
      </c>
      <c r="D343" s="6"/>
      <c r="E343" s="58">
        <f>E344</f>
        <v>1337</v>
      </c>
      <c r="G343" s="21"/>
    </row>
    <row r="344" spans="1:7" ht="15.75">
      <c r="A344" s="2" t="s">
        <v>372</v>
      </c>
      <c r="B344" s="11">
        <v>706</v>
      </c>
      <c r="C344" s="6" t="s">
        <v>762</v>
      </c>
      <c r="D344" s="6" t="s">
        <v>472</v>
      </c>
      <c r="E344" s="58">
        <v>1337</v>
      </c>
      <c r="G344" s="21"/>
    </row>
    <row r="345" spans="1:7" ht="15.75">
      <c r="A345" s="2" t="s">
        <v>724</v>
      </c>
      <c r="B345" s="11">
        <v>706</v>
      </c>
      <c r="C345" s="6" t="s">
        <v>725</v>
      </c>
      <c r="D345" s="6"/>
      <c r="E345" s="58">
        <f>E346</f>
        <v>58.3</v>
      </c>
      <c r="G345" s="21"/>
    </row>
    <row r="346" spans="1:7" ht="15.75">
      <c r="A346" s="2" t="s">
        <v>464</v>
      </c>
      <c r="B346" s="11">
        <v>706</v>
      </c>
      <c r="C346" s="6" t="s">
        <v>725</v>
      </c>
      <c r="D346" s="6" t="s">
        <v>465</v>
      </c>
      <c r="E346" s="58">
        <v>58.3</v>
      </c>
      <c r="G346" s="21"/>
    </row>
    <row r="347" spans="1:7" ht="31.5">
      <c r="A347" s="2" t="s">
        <v>48</v>
      </c>
      <c r="B347" s="11">
        <v>706</v>
      </c>
      <c r="C347" s="6" t="s">
        <v>52</v>
      </c>
      <c r="D347" s="6"/>
      <c r="E347" s="58">
        <f>E348+E350</f>
        <v>7218.3</v>
      </c>
      <c r="G347" s="21"/>
    </row>
    <row r="348" spans="1:7" ht="15.75">
      <c r="A348" s="2" t="s">
        <v>328</v>
      </c>
      <c r="B348" s="11">
        <v>706</v>
      </c>
      <c r="C348" s="6" t="s">
        <v>329</v>
      </c>
      <c r="D348" s="6"/>
      <c r="E348" s="58">
        <f>E349</f>
        <v>6898.1</v>
      </c>
      <c r="G348" s="21"/>
    </row>
    <row r="349" spans="1:7" ht="31.5">
      <c r="A349" s="2" t="s">
        <v>487</v>
      </c>
      <c r="B349" s="11">
        <v>706</v>
      </c>
      <c r="C349" s="6" t="s">
        <v>329</v>
      </c>
      <c r="D349" s="6" t="s">
        <v>463</v>
      </c>
      <c r="E349" s="58">
        <v>6898.1</v>
      </c>
      <c r="G349" s="21"/>
    </row>
    <row r="350" spans="1:7" ht="47.25">
      <c r="A350" s="2" t="s">
        <v>769</v>
      </c>
      <c r="B350" s="11">
        <v>706</v>
      </c>
      <c r="C350" s="6" t="s">
        <v>332</v>
      </c>
      <c r="D350" s="6"/>
      <c r="E350" s="58">
        <f>E351</f>
        <v>320.2</v>
      </c>
      <c r="G350" s="21"/>
    </row>
    <row r="351" spans="1:7" ht="31.5">
      <c r="A351" s="2" t="s">
        <v>487</v>
      </c>
      <c r="B351" s="11">
        <v>706</v>
      </c>
      <c r="C351" s="6" t="s">
        <v>332</v>
      </c>
      <c r="D351" s="6" t="s">
        <v>463</v>
      </c>
      <c r="E351" s="58">
        <v>320.2</v>
      </c>
      <c r="G351" s="21"/>
    </row>
    <row r="352" spans="1:7" ht="15.75">
      <c r="A352" s="2" t="s">
        <v>663</v>
      </c>
      <c r="B352" s="11">
        <v>706</v>
      </c>
      <c r="C352" s="6" t="s">
        <v>85</v>
      </c>
      <c r="D352" s="6"/>
      <c r="E352" s="58">
        <f>E353</f>
        <v>7000</v>
      </c>
      <c r="G352" s="21"/>
    </row>
    <row r="353" spans="1:7" ht="15.75">
      <c r="A353" s="2" t="s">
        <v>86</v>
      </c>
      <c r="B353" s="11">
        <v>706</v>
      </c>
      <c r="C353" s="6" t="s">
        <v>87</v>
      </c>
      <c r="D353" s="6"/>
      <c r="E353" s="58">
        <f>E354</f>
        <v>7000</v>
      </c>
      <c r="G353" s="21"/>
    </row>
    <row r="354" spans="1:7" ht="31.5">
      <c r="A354" s="2" t="s">
        <v>487</v>
      </c>
      <c r="B354" s="11">
        <v>706</v>
      </c>
      <c r="C354" s="6" t="s">
        <v>87</v>
      </c>
      <c r="D354" s="6" t="s">
        <v>463</v>
      </c>
      <c r="E354" s="58">
        <v>7000</v>
      </c>
      <c r="G354" s="21"/>
    </row>
    <row r="355" spans="1:7" ht="31.5">
      <c r="A355" s="2" t="s">
        <v>3</v>
      </c>
      <c r="B355" s="11">
        <v>706</v>
      </c>
      <c r="C355" s="11" t="s">
        <v>247</v>
      </c>
      <c r="D355" s="6"/>
      <c r="E355" s="58">
        <f>E356+E372</f>
        <v>133788.1</v>
      </c>
      <c r="G355" s="21"/>
    </row>
    <row r="356" spans="1:7" ht="31.5">
      <c r="A356" s="2" t="s">
        <v>501</v>
      </c>
      <c r="B356" s="11">
        <v>706</v>
      </c>
      <c r="C356" s="11" t="s">
        <v>248</v>
      </c>
      <c r="D356" s="6"/>
      <c r="E356" s="58">
        <f>E366+E357+E370+E360+E362+E364</f>
        <v>133366.1</v>
      </c>
      <c r="G356" s="21"/>
    </row>
    <row r="357" spans="1:7" s="15" customFormat="1" ht="31.5">
      <c r="A357" s="2" t="s">
        <v>512</v>
      </c>
      <c r="B357" s="11">
        <v>706</v>
      </c>
      <c r="C357" s="6" t="s">
        <v>513</v>
      </c>
      <c r="D357" s="6"/>
      <c r="E357" s="58">
        <f>E358+E359</f>
        <v>76464.7</v>
      </c>
      <c r="F357" s="8"/>
      <c r="G357" s="21"/>
    </row>
    <row r="358" spans="1:7" ht="31.5">
      <c r="A358" s="2" t="s">
        <v>487</v>
      </c>
      <c r="B358" s="11">
        <v>706</v>
      </c>
      <c r="C358" s="6" t="s">
        <v>513</v>
      </c>
      <c r="D358" s="6" t="s">
        <v>463</v>
      </c>
      <c r="E358" s="58">
        <v>49914.7</v>
      </c>
      <c r="G358" s="21"/>
    </row>
    <row r="359" spans="1:7" ht="15.75">
      <c r="A359" s="2" t="s">
        <v>372</v>
      </c>
      <c r="B359" s="11">
        <v>706</v>
      </c>
      <c r="C359" s="6" t="s">
        <v>513</v>
      </c>
      <c r="D359" s="6" t="s">
        <v>472</v>
      </c>
      <c r="E359" s="58">
        <v>26550</v>
      </c>
      <c r="G359" s="21"/>
    </row>
    <row r="360" spans="1:7" ht="31.5">
      <c r="A360" s="2" t="s">
        <v>730</v>
      </c>
      <c r="B360" s="11">
        <v>706</v>
      </c>
      <c r="C360" s="6" t="s">
        <v>731</v>
      </c>
      <c r="D360" s="6"/>
      <c r="E360" s="58">
        <f>E361</f>
        <v>10560.4</v>
      </c>
      <c r="G360" s="21"/>
    </row>
    <row r="361" spans="1:7" ht="31.5">
      <c r="A361" s="2" t="s">
        <v>487</v>
      </c>
      <c r="B361" s="11">
        <v>706</v>
      </c>
      <c r="C361" s="6" t="s">
        <v>731</v>
      </c>
      <c r="D361" s="11">
        <v>200</v>
      </c>
      <c r="E361" s="58">
        <v>10560.4</v>
      </c>
      <c r="G361" s="21"/>
    </row>
    <row r="362" spans="1:7" ht="31.5">
      <c r="A362" s="2" t="s">
        <v>732</v>
      </c>
      <c r="B362" s="11">
        <v>706</v>
      </c>
      <c r="C362" s="6" t="s">
        <v>733</v>
      </c>
      <c r="D362" s="6"/>
      <c r="E362" s="58">
        <f>E363</f>
        <v>300</v>
      </c>
      <c r="G362" s="21"/>
    </row>
    <row r="363" spans="1:7" ht="31.5">
      <c r="A363" s="2" t="s">
        <v>487</v>
      </c>
      <c r="B363" s="11">
        <v>706</v>
      </c>
      <c r="C363" s="6" t="s">
        <v>733</v>
      </c>
      <c r="D363" s="11">
        <v>200</v>
      </c>
      <c r="E363" s="58">
        <v>300</v>
      </c>
      <c r="G363" s="21"/>
    </row>
    <row r="364" spans="1:7" ht="31.5">
      <c r="A364" s="2" t="s">
        <v>734</v>
      </c>
      <c r="B364" s="11">
        <v>706</v>
      </c>
      <c r="C364" s="6" t="s">
        <v>735</v>
      </c>
      <c r="D364" s="6"/>
      <c r="E364" s="58">
        <f>E365</f>
        <v>300</v>
      </c>
      <c r="G364" s="21"/>
    </row>
    <row r="365" spans="1:7" ht="31.5">
      <c r="A365" s="2" t="s">
        <v>487</v>
      </c>
      <c r="B365" s="11">
        <v>706</v>
      </c>
      <c r="C365" s="6" t="s">
        <v>735</v>
      </c>
      <c r="D365" s="11">
        <v>200</v>
      </c>
      <c r="E365" s="58">
        <v>300</v>
      </c>
      <c r="G365" s="21"/>
    </row>
    <row r="366" spans="1:7" ht="20.25" customHeight="1">
      <c r="A366" s="2" t="s">
        <v>421</v>
      </c>
      <c r="B366" s="11">
        <v>706</v>
      </c>
      <c r="C366" s="6" t="s">
        <v>249</v>
      </c>
      <c r="D366" s="6"/>
      <c r="E366" s="58">
        <f>E367+E368+E369</f>
        <v>42571.3</v>
      </c>
      <c r="G366" s="21"/>
    </row>
    <row r="367" spans="1:7" ht="31.5">
      <c r="A367" s="2" t="s">
        <v>487</v>
      </c>
      <c r="B367" s="11">
        <v>706</v>
      </c>
      <c r="C367" s="6" t="s">
        <v>249</v>
      </c>
      <c r="D367" s="6" t="s">
        <v>463</v>
      </c>
      <c r="E367" s="58">
        <v>21563.3</v>
      </c>
      <c r="G367" s="21"/>
    </row>
    <row r="368" spans="1:7" ht="15.75">
      <c r="A368" s="2" t="s">
        <v>372</v>
      </c>
      <c r="B368" s="11">
        <v>706</v>
      </c>
      <c r="C368" s="6" t="s">
        <v>249</v>
      </c>
      <c r="D368" s="6" t="s">
        <v>472</v>
      </c>
      <c r="E368" s="58">
        <v>20958</v>
      </c>
      <c r="G368" s="21"/>
    </row>
    <row r="369" spans="1:7" ht="15.75">
      <c r="A369" s="2" t="s">
        <v>464</v>
      </c>
      <c r="B369" s="11">
        <v>706</v>
      </c>
      <c r="C369" s="6" t="s">
        <v>249</v>
      </c>
      <c r="D369" s="6" t="s">
        <v>465</v>
      </c>
      <c r="E369" s="58">
        <v>50</v>
      </c>
      <c r="G369" s="21"/>
    </row>
    <row r="370" spans="1:7" ht="63">
      <c r="A370" s="2" t="s">
        <v>618</v>
      </c>
      <c r="B370" s="11">
        <v>706</v>
      </c>
      <c r="C370" s="6" t="s">
        <v>702</v>
      </c>
      <c r="D370" s="6"/>
      <c r="E370" s="58">
        <f>E371</f>
        <v>3169.7</v>
      </c>
      <c r="G370" s="21"/>
    </row>
    <row r="371" spans="1:7" ht="15.75">
      <c r="A371" s="2" t="s">
        <v>372</v>
      </c>
      <c r="B371" s="11">
        <v>706</v>
      </c>
      <c r="C371" s="6" t="s">
        <v>702</v>
      </c>
      <c r="D371" s="6" t="s">
        <v>472</v>
      </c>
      <c r="E371" s="58">
        <v>3169.7</v>
      </c>
      <c r="G371" s="21"/>
    </row>
    <row r="372" spans="1:7" ht="31.5">
      <c r="A372" s="2" t="s">
        <v>250</v>
      </c>
      <c r="B372" s="11">
        <v>706</v>
      </c>
      <c r="C372" s="6" t="s">
        <v>251</v>
      </c>
      <c r="D372" s="6"/>
      <c r="E372" s="58">
        <f>E373</f>
        <v>422</v>
      </c>
      <c r="G372" s="21"/>
    </row>
    <row r="373" spans="1:7" ht="15.75">
      <c r="A373" s="2" t="s">
        <v>481</v>
      </c>
      <c r="B373" s="11">
        <v>706</v>
      </c>
      <c r="C373" s="11" t="s">
        <v>252</v>
      </c>
      <c r="D373" s="17"/>
      <c r="E373" s="58">
        <f>E374</f>
        <v>422</v>
      </c>
      <c r="G373" s="21"/>
    </row>
    <row r="374" spans="1:7" ht="31.5">
      <c r="A374" s="2" t="s">
        <v>487</v>
      </c>
      <c r="B374" s="11">
        <v>706</v>
      </c>
      <c r="C374" s="11" t="s">
        <v>252</v>
      </c>
      <c r="D374" s="11">
        <v>200</v>
      </c>
      <c r="E374" s="58">
        <v>422</v>
      </c>
      <c r="G374" s="21"/>
    </row>
    <row r="375" spans="1:7" ht="31.5">
      <c r="A375" s="2" t="s">
        <v>253</v>
      </c>
      <c r="B375" s="11">
        <v>706</v>
      </c>
      <c r="C375" s="6" t="s">
        <v>254</v>
      </c>
      <c r="D375" s="6"/>
      <c r="E375" s="58">
        <v>0</v>
      </c>
      <c r="G375" s="21"/>
    </row>
    <row r="376" spans="1:7" ht="47.25">
      <c r="A376" s="2" t="s">
        <v>255</v>
      </c>
      <c r="B376" s="11">
        <v>706</v>
      </c>
      <c r="C376" s="6" t="s">
        <v>256</v>
      </c>
      <c r="D376" s="6"/>
      <c r="E376" s="58">
        <f>E377+E380+E384+E387</f>
        <v>6816.8</v>
      </c>
      <c r="G376" s="21"/>
    </row>
    <row r="377" spans="1:7" ht="31.5">
      <c r="A377" s="2" t="s">
        <v>664</v>
      </c>
      <c r="B377" s="11">
        <v>706</v>
      </c>
      <c r="C377" s="6" t="s">
        <v>257</v>
      </c>
      <c r="D377" s="6"/>
      <c r="E377" s="58">
        <f>E378</f>
        <v>800</v>
      </c>
      <c r="G377" s="21"/>
    </row>
    <row r="378" spans="1:7" ht="15.75">
      <c r="A378" s="2" t="s">
        <v>123</v>
      </c>
      <c r="B378" s="11">
        <v>706</v>
      </c>
      <c r="C378" s="6" t="s">
        <v>258</v>
      </c>
      <c r="D378" s="6"/>
      <c r="E378" s="58">
        <f>E379</f>
        <v>800</v>
      </c>
      <c r="G378" s="21"/>
    </row>
    <row r="379" spans="1:7" ht="21" customHeight="1">
      <c r="A379" s="2" t="s">
        <v>464</v>
      </c>
      <c r="B379" s="11">
        <v>706</v>
      </c>
      <c r="C379" s="6" t="s">
        <v>258</v>
      </c>
      <c r="D379" s="6" t="s">
        <v>465</v>
      </c>
      <c r="E379" s="58">
        <v>800</v>
      </c>
      <c r="G379" s="21"/>
    </row>
    <row r="380" spans="1:7" ht="63">
      <c r="A380" s="2" t="s">
        <v>496</v>
      </c>
      <c r="B380" s="11">
        <v>706</v>
      </c>
      <c r="C380" s="6" t="s">
        <v>259</v>
      </c>
      <c r="D380" s="6"/>
      <c r="E380" s="58">
        <f>E381</f>
        <v>2601</v>
      </c>
      <c r="G380" s="21"/>
    </row>
    <row r="381" spans="1:7" ht="15.75">
      <c r="A381" s="2" t="s">
        <v>422</v>
      </c>
      <c r="B381" s="11">
        <v>706</v>
      </c>
      <c r="C381" s="6" t="s">
        <v>260</v>
      </c>
      <c r="D381" s="6"/>
      <c r="E381" s="58">
        <f>E382+E383</f>
        <v>2601</v>
      </c>
      <c r="G381" s="21"/>
    </row>
    <row r="382" spans="1:7" ht="47.25">
      <c r="A382" s="2" t="s">
        <v>461</v>
      </c>
      <c r="B382" s="11">
        <v>706</v>
      </c>
      <c r="C382" s="6" t="s">
        <v>260</v>
      </c>
      <c r="D382" s="6" t="s">
        <v>462</v>
      </c>
      <c r="E382" s="58">
        <v>2200</v>
      </c>
      <c r="G382" s="21"/>
    </row>
    <row r="383" spans="1:7" ht="31.5">
      <c r="A383" s="2" t="s">
        <v>487</v>
      </c>
      <c r="B383" s="11">
        <v>706</v>
      </c>
      <c r="C383" s="6" t="s">
        <v>260</v>
      </c>
      <c r="D383" s="6" t="s">
        <v>463</v>
      </c>
      <c r="E383" s="58">
        <v>401</v>
      </c>
      <c r="G383" s="21"/>
    </row>
    <row r="384" spans="1:7" ht="47.25">
      <c r="A384" s="2" t="s">
        <v>812</v>
      </c>
      <c r="B384" s="11">
        <v>706</v>
      </c>
      <c r="C384" s="6" t="s">
        <v>813</v>
      </c>
      <c r="D384" s="6"/>
      <c r="E384" s="58">
        <f>E385</f>
        <v>50</v>
      </c>
      <c r="G384" s="21"/>
    </row>
    <row r="385" spans="1:7" ht="31.5">
      <c r="A385" s="2" t="s">
        <v>814</v>
      </c>
      <c r="B385" s="11">
        <v>706</v>
      </c>
      <c r="C385" s="6" t="s">
        <v>815</v>
      </c>
      <c r="D385" s="6"/>
      <c r="E385" s="58">
        <f>E386</f>
        <v>50</v>
      </c>
      <c r="G385" s="21"/>
    </row>
    <row r="386" spans="1:7" ht="15.75">
      <c r="A386" s="2" t="s">
        <v>464</v>
      </c>
      <c r="B386" s="11">
        <v>706</v>
      </c>
      <c r="C386" s="6" t="s">
        <v>815</v>
      </c>
      <c r="D386" s="6" t="s">
        <v>465</v>
      </c>
      <c r="E386" s="58">
        <v>50</v>
      </c>
      <c r="G386" s="21"/>
    </row>
    <row r="387" spans="1:7" ht="78.75">
      <c r="A387" s="2" t="s">
        <v>847</v>
      </c>
      <c r="B387" s="11">
        <v>706</v>
      </c>
      <c r="C387" s="6" t="s">
        <v>848</v>
      </c>
      <c r="D387" s="6"/>
      <c r="E387" s="58">
        <f>E388</f>
        <v>3365.8</v>
      </c>
      <c r="G387" s="21"/>
    </row>
    <row r="388" spans="1:7" ht="31.5">
      <c r="A388" s="2" t="s">
        <v>782</v>
      </c>
      <c r="B388" s="11">
        <v>706</v>
      </c>
      <c r="C388" s="6" t="s">
        <v>849</v>
      </c>
      <c r="D388" s="6"/>
      <c r="E388" s="58">
        <f>E389</f>
        <v>3365.8</v>
      </c>
      <c r="G388" s="21"/>
    </row>
    <row r="389" spans="1:7" ht="31.5">
      <c r="A389" s="2" t="s">
        <v>487</v>
      </c>
      <c r="B389" s="11">
        <v>706</v>
      </c>
      <c r="C389" s="6" t="s">
        <v>849</v>
      </c>
      <c r="D389" s="6" t="s">
        <v>463</v>
      </c>
      <c r="E389" s="58">
        <v>3365.8</v>
      </c>
      <c r="G389" s="21"/>
    </row>
    <row r="390" spans="1:7" ht="31.5">
      <c r="A390" s="2" t="s">
        <v>261</v>
      </c>
      <c r="B390" s="11">
        <v>706</v>
      </c>
      <c r="C390" s="6" t="s">
        <v>262</v>
      </c>
      <c r="D390" s="6"/>
      <c r="E390" s="58">
        <f>E391+E394+E395</f>
        <v>946</v>
      </c>
      <c r="G390" s="21"/>
    </row>
    <row r="391" spans="1:7" ht="31.5">
      <c r="A391" s="2" t="s">
        <v>665</v>
      </c>
      <c r="B391" s="11">
        <v>706</v>
      </c>
      <c r="C391" s="6" t="s">
        <v>263</v>
      </c>
      <c r="D391" s="4"/>
      <c r="E391" s="58">
        <f>E392</f>
        <v>726</v>
      </c>
      <c r="G391" s="21"/>
    </row>
    <row r="392" spans="1:7" ht="15.75">
      <c r="A392" s="2" t="s">
        <v>422</v>
      </c>
      <c r="B392" s="11">
        <v>706</v>
      </c>
      <c r="C392" s="6" t="s">
        <v>264</v>
      </c>
      <c r="D392" s="6"/>
      <c r="E392" s="58">
        <f>E393</f>
        <v>726</v>
      </c>
      <c r="G392" s="21"/>
    </row>
    <row r="393" spans="1:7" ht="31.5">
      <c r="A393" s="2" t="s">
        <v>487</v>
      </c>
      <c r="B393" s="11">
        <v>706</v>
      </c>
      <c r="C393" s="6" t="s">
        <v>264</v>
      </c>
      <c r="D393" s="6" t="s">
        <v>463</v>
      </c>
      <c r="E393" s="58">
        <v>726</v>
      </c>
      <c r="G393" s="21"/>
    </row>
    <row r="394" spans="1:7" ht="31.5">
      <c r="A394" s="2" t="s">
        <v>56</v>
      </c>
      <c r="B394" s="11">
        <v>706</v>
      </c>
      <c r="C394" s="6" t="s">
        <v>265</v>
      </c>
      <c r="D394" s="6"/>
      <c r="E394" s="58">
        <v>0</v>
      </c>
      <c r="G394" s="21"/>
    </row>
    <row r="395" spans="1:7" ht="31.5">
      <c r="A395" s="2" t="s">
        <v>666</v>
      </c>
      <c r="B395" s="11">
        <v>706</v>
      </c>
      <c r="C395" s="6" t="s">
        <v>267</v>
      </c>
      <c r="D395" s="6"/>
      <c r="E395" s="58">
        <f>E396</f>
        <v>220</v>
      </c>
      <c r="G395" s="21"/>
    </row>
    <row r="396" spans="1:7" ht="15.75">
      <c r="A396" s="2" t="s">
        <v>432</v>
      </c>
      <c r="B396" s="11">
        <v>706</v>
      </c>
      <c r="C396" s="6" t="s">
        <v>266</v>
      </c>
      <c r="D396" s="6"/>
      <c r="E396" s="58">
        <f>E397</f>
        <v>220</v>
      </c>
      <c r="G396" s="21"/>
    </row>
    <row r="397" spans="1:7" ht="31.5">
      <c r="A397" s="2" t="s">
        <v>469</v>
      </c>
      <c r="B397" s="11">
        <v>706</v>
      </c>
      <c r="C397" s="6" t="s">
        <v>266</v>
      </c>
      <c r="D397" s="6" t="s">
        <v>470</v>
      </c>
      <c r="E397" s="58">
        <v>220</v>
      </c>
      <c r="G397" s="21"/>
    </row>
    <row r="398" spans="1:5" ht="47.25">
      <c r="A398" s="2" t="s">
        <v>679</v>
      </c>
      <c r="B398" s="11">
        <v>706</v>
      </c>
      <c r="C398" s="6" t="s">
        <v>668</v>
      </c>
      <c r="D398" s="6"/>
      <c r="E398" s="58">
        <f>E403+E399</f>
        <v>250</v>
      </c>
    </row>
    <row r="399" spans="1:5" ht="36.75" customHeight="1">
      <c r="A399" s="2" t="s">
        <v>674</v>
      </c>
      <c r="B399" s="11">
        <v>706</v>
      </c>
      <c r="C399" s="6" t="s">
        <v>675</v>
      </c>
      <c r="D399" s="6"/>
      <c r="E399" s="58">
        <f>E400</f>
        <v>50</v>
      </c>
    </row>
    <row r="400" spans="1:5" ht="31.5">
      <c r="A400" s="2" t="s">
        <v>676</v>
      </c>
      <c r="B400" s="11">
        <v>706</v>
      </c>
      <c r="C400" s="6" t="s">
        <v>677</v>
      </c>
      <c r="D400" s="6"/>
      <c r="E400" s="58">
        <f>E401</f>
        <v>50</v>
      </c>
    </row>
    <row r="401" spans="1:5" ht="15.75">
      <c r="A401" s="2" t="s">
        <v>485</v>
      </c>
      <c r="B401" s="11">
        <v>706</v>
      </c>
      <c r="C401" s="6" t="s">
        <v>678</v>
      </c>
      <c r="D401" s="6"/>
      <c r="E401" s="58">
        <f>E402</f>
        <v>50</v>
      </c>
    </row>
    <row r="402" spans="1:5" ht="31.5">
      <c r="A402" s="2" t="s">
        <v>487</v>
      </c>
      <c r="B402" s="11">
        <v>706</v>
      </c>
      <c r="C402" s="6" t="s">
        <v>678</v>
      </c>
      <c r="D402" s="6" t="s">
        <v>463</v>
      </c>
      <c r="E402" s="58">
        <v>50</v>
      </c>
    </row>
    <row r="403" spans="1:5" ht="47.25">
      <c r="A403" s="2" t="s">
        <v>669</v>
      </c>
      <c r="B403" s="11">
        <v>706</v>
      </c>
      <c r="C403" s="6" t="s">
        <v>670</v>
      </c>
      <c r="D403" s="6"/>
      <c r="E403" s="58">
        <f>E404</f>
        <v>200</v>
      </c>
    </row>
    <row r="404" spans="1:5" ht="47.25">
      <c r="A404" s="2" t="s">
        <v>671</v>
      </c>
      <c r="B404" s="11">
        <v>706</v>
      </c>
      <c r="C404" s="6" t="s">
        <v>672</v>
      </c>
      <c r="D404" s="6"/>
      <c r="E404" s="58">
        <f>E405</f>
        <v>200</v>
      </c>
    </row>
    <row r="405" spans="1:5" ht="15.75">
      <c r="A405" s="2" t="s">
        <v>485</v>
      </c>
      <c r="B405" s="11">
        <v>706</v>
      </c>
      <c r="C405" s="6" t="s">
        <v>673</v>
      </c>
      <c r="D405" s="6"/>
      <c r="E405" s="58">
        <f>E406</f>
        <v>200</v>
      </c>
    </row>
    <row r="406" spans="1:5" ht="31.5">
      <c r="A406" s="2" t="s">
        <v>487</v>
      </c>
      <c r="B406" s="11">
        <v>706</v>
      </c>
      <c r="C406" s="6" t="s">
        <v>673</v>
      </c>
      <c r="D406" s="6" t="s">
        <v>463</v>
      </c>
      <c r="E406" s="58">
        <v>200</v>
      </c>
    </row>
    <row r="407" spans="1:7" ht="36" customHeight="1">
      <c r="A407" s="73" t="s">
        <v>112</v>
      </c>
      <c r="B407" s="4" t="s">
        <v>521</v>
      </c>
      <c r="C407" s="4"/>
      <c r="D407" s="59"/>
      <c r="E407" s="59">
        <f>E408+E419</f>
        <v>85628.3</v>
      </c>
      <c r="F407" s="3"/>
      <c r="G407" s="3"/>
    </row>
    <row r="408" spans="1:5" ht="47.25">
      <c r="A408" s="2" t="s">
        <v>102</v>
      </c>
      <c r="B408" s="13">
        <v>792</v>
      </c>
      <c r="C408" s="6" t="s">
        <v>194</v>
      </c>
      <c r="D408" s="6"/>
      <c r="E408" s="58">
        <f>E409+E416</f>
        <v>85620</v>
      </c>
    </row>
    <row r="409" spans="1:7" ht="63">
      <c r="A409" s="2" t="s">
        <v>489</v>
      </c>
      <c r="B409" s="11">
        <v>792</v>
      </c>
      <c r="C409" s="6" t="s">
        <v>196</v>
      </c>
      <c r="D409" s="6"/>
      <c r="E409" s="58">
        <f>E410+E414</f>
        <v>19225</v>
      </c>
      <c r="F409" s="3"/>
      <c r="G409" s="3"/>
    </row>
    <row r="410" spans="1:7" ht="15.75">
      <c r="A410" s="2" t="s">
        <v>488</v>
      </c>
      <c r="B410" s="11">
        <v>792</v>
      </c>
      <c r="C410" s="6" t="s">
        <v>333</v>
      </c>
      <c r="D410" s="6"/>
      <c r="E410" s="58">
        <f>E411+E412+E413</f>
        <v>19112.4</v>
      </c>
      <c r="F410" s="3"/>
      <c r="G410" s="3"/>
    </row>
    <row r="411" spans="1:7" ht="47.25">
      <c r="A411" s="2" t="s">
        <v>461</v>
      </c>
      <c r="B411" s="11">
        <v>792</v>
      </c>
      <c r="C411" s="6" t="s">
        <v>333</v>
      </c>
      <c r="D411" s="6" t="s">
        <v>462</v>
      </c>
      <c r="E411" s="58">
        <v>16148</v>
      </c>
      <c r="F411" s="3"/>
      <c r="G411" s="3"/>
    </row>
    <row r="412" spans="1:7" ht="31.5">
      <c r="A412" s="2" t="s">
        <v>487</v>
      </c>
      <c r="B412" s="11">
        <v>792</v>
      </c>
      <c r="C412" s="6" t="s">
        <v>333</v>
      </c>
      <c r="D412" s="6" t="s">
        <v>463</v>
      </c>
      <c r="E412" s="58">
        <v>2961.4</v>
      </c>
      <c r="F412" s="3"/>
      <c r="G412" s="3"/>
    </row>
    <row r="413" spans="1:7" ht="15.75">
      <c r="A413" s="2" t="s">
        <v>464</v>
      </c>
      <c r="B413" s="11">
        <v>792</v>
      </c>
      <c r="C413" s="6" t="s">
        <v>333</v>
      </c>
      <c r="D413" s="6" t="s">
        <v>465</v>
      </c>
      <c r="E413" s="58">
        <v>3</v>
      </c>
      <c r="F413" s="3"/>
      <c r="G413" s="3"/>
    </row>
    <row r="414" spans="1:7" ht="31.5">
      <c r="A414" s="2" t="s">
        <v>782</v>
      </c>
      <c r="B414" s="11">
        <v>792</v>
      </c>
      <c r="C414" s="6" t="s">
        <v>844</v>
      </c>
      <c r="D414" s="6"/>
      <c r="E414" s="58">
        <f>E415</f>
        <v>112.6</v>
      </c>
      <c r="F414" s="3"/>
      <c r="G414" s="3"/>
    </row>
    <row r="415" spans="1:7" ht="31.5">
      <c r="A415" s="2" t="s">
        <v>487</v>
      </c>
      <c r="B415" s="11">
        <v>792</v>
      </c>
      <c r="C415" s="6" t="s">
        <v>844</v>
      </c>
      <c r="D415" s="6" t="s">
        <v>463</v>
      </c>
      <c r="E415" s="58">
        <v>112.6</v>
      </c>
      <c r="F415" s="3"/>
      <c r="G415" s="3"/>
    </row>
    <row r="416" spans="1:7" ht="63">
      <c r="A416" s="2" t="s">
        <v>195</v>
      </c>
      <c r="B416" s="11">
        <v>792</v>
      </c>
      <c r="C416" s="6" t="s">
        <v>198</v>
      </c>
      <c r="D416" s="6"/>
      <c r="E416" s="58">
        <f>E417</f>
        <v>66395</v>
      </c>
      <c r="F416" s="3"/>
      <c r="G416" s="3"/>
    </row>
    <row r="417" spans="1:7" ht="15.75">
      <c r="A417" s="2" t="s">
        <v>483</v>
      </c>
      <c r="B417" s="11">
        <v>792</v>
      </c>
      <c r="C417" s="6" t="s">
        <v>334</v>
      </c>
      <c r="D417" s="6"/>
      <c r="E417" s="58">
        <f>E418</f>
        <v>66395</v>
      </c>
      <c r="F417" s="3"/>
      <c r="G417" s="3"/>
    </row>
    <row r="418" spans="1:7" ht="15.75">
      <c r="A418" s="2" t="s">
        <v>372</v>
      </c>
      <c r="B418" s="11">
        <v>792</v>
      </c>
      <c r="C418" s="6" t="s">
        <v>334</v>
      </c>
      <c r="D418" s="6" t="s">
        <v>472</v>
      </c>
      <c r="E418" s="58">
        <v>66395</v>
      </c>
      <c r="F418" s="3"/>
      <c r="G418" s="3"/>
    </row>
    <row r="419" spans="1:7" ht="51" customHeight="1">
      <c r="A419" s="2" t="s">
        <v>236</v>
      </c>
      <c r="B419" s="11">
        <v>792</v>
      </c>
      <c r="C419" s="6" t="s">
        <v>237</v>
      </c>
      <c r="D419" s="6"/>
      <c r="E419" s="58">
        <f>E420</f>
        <v>8.3</v>
      </c>
      <c r="F419" s="3"/>
      <c r="G419" s="3"/>
    </row>
    <row r="420" spans="1:7" ht="31.5">
      <c r="A420" s="2" t="s">
        <v>268</v>
      </c>
      <c r="B420" s="11">
        <v>792</v>
      </c>
      <c r="C420" s="6" t="s">
        <v>269</v>
      </c>
      <c r="D420" s="6"/>
      <c r="E420" s="58">
        <f>E421</f>
        <v>8.3</v>
      </c>
      <c r="F420" s="3"/>
      <c r="G420" s="3"/>
    </row>
    <row r="421" spans="1:7" ht="15.75">
      <c r="A421" s="2" t="s">
        <v>284</v>
      </c>
      <c r="B421" s="11">
        <v>792</v>
      </c>
      <c r="C421" s="6" t="s">
        <v>51</v>
      </c>
      <c r="D421" s="6"/>
      <c r="E421" s="58">
        <f>E422</f>
        <v>8.3</v>
      </c>
      <c r="F421" s="3"/>
      <c r="G421" s="3"/>
    </row>
    <row r="422" spans="1:7" ht="15.75">
      <c r="A422" s="2" t="s">
        <v>464</v>
      </c>
      <c r="B422" s="11">
        <v>792</v>
      </c>
      <c r="C422" s="6" t="s">
        <v>51</v>
      </c>
      <c r="D422" s="6" t="s">
        <v>465</v>
      </c>
      <c r="E422" s="58">
        <v>8.3</v>
      </c>
      <c r="F422" s="3"/>
      <c r="G422" s="3"/>
    </row>
    <row r="423" spans="1:7" ht="15.75">
      <c r="A423" s="52" t="s">
        <v>171</v>
      </c>
      <c r="B423" s="5"/>
      <c r="C423" s="4"/>
      <c r="D423" s="4"/>
      <c r="E423" s="59">
        <f>E407+E18</f>
        <v>2176441</v>
      </c>
      <c r="F423" s="3"/>
      <c r="G423" s="3"/>
    </row>
    <row r="424" spans="1:7" ht="15.75">
      <c r="A424" s="15"/>
      <c r="C424" s="51"/>
      <c r="D424" s="51"/>
      <c r="E424" s="53"/>
      <c r="F424" s="3"/>
      <c r="G424" s="3"/>
    </row>
    <row r="425" spans="4:7" ht="15.75">
      <c r="D425" s="20"/>
      <c r="E425" s="20"/>
      <c r="F425" s="3"/>
      <c r="G425" s="82"/>
    </row>
    <row r="426" spans="1:7" ht="15.75">
      <c r="A426" s="88" t="s">
        <v>44</v>
      </c>
      <c r="B426" s="88"/>
      <c r="C426" s="88"/>
      <c r="D426" s="88"/>
      <c r="E426" s="20"/>
      <c r="F426" s="3"/>
      <c r="G426" s="3"/>
    </row>
    <row r="427" spans="4:7" ht="15.75" customHeight="1">
      <c r="D427" s="20"/>
      <c r="E427" s="20"/>
      <c r="F427" s="3"/>
      <c r="G427" s="3"/>
    </row>
    <row r="428" spans="4:7" ht="15.75">
      <c r="D428" s="20"/>
      <c r="E428" s="20"/>
      <c r="F428" s="3"/>
      <c r="G428" s="3"/>
    </row>
    <row r="429" spans="4:7" ht="15.75">
      <c r="D429" s="20"/>
      <c r="E429" s="20"/>
      <c r="F429" s="3"/>
      <c r="G429" s="3"/>
    </row>
    <row r="430" spans="4:7" ht="42.75" customHeight="1">
      <c r="D430" s="20"/>
      <c r="E430" s="20"/>
      <c r="F430" s="3"/>
      <c r="G430" s="3"/>
    </row>
    <row r="431" spans="4:7" ht="82.5" customHeight="1">
      <c r="D431" s="20"/>
      <c r="E431" s="20"/>
      <c r="F431" s="3"/>
      <c r="G431" s="3"/>
    </row>
    <row r="432" spans="4:5" ht="44.25" customHeight="1">
      <c r="D432" s="20"/>
      <c r="E432" s="20"/>
    </row>
    <row r="433" spans="1:7" s="15" customFormat="1" ht="42.75" customHeight="1">
      <c r="A433" s="24"/>
      <c r="B433" s="3"/>
      <c r="C433" s="3"/>
      <c r="D433" s="20"/>
      <c r="E433" s="20"/>
      <c r="F433" s="8"/>
      <c r="G433" s="10"/>
    </row>
    <row r="434" spans="4:5" ht="39" customHeight="1">
      <c r="D434" s="20"/>
      <c r="E434" s="20"/>
    </row>
    <row r="435" spans="4:5" ht="15.75">
      <c r="D435" s="20"/>
      <c r="E435" s="20"/>
    </row>
    <row r="436" spans="4:5" ht="15.75">
      <c r="D436" s="20"/>
      <c r="E436" s="20"/>
    </row>
    <row r="437" spans="4:5" ht="15.75">
      <c r="D437" s="20"/>
      <c r="E437" s="20"/>
    </row>
    <row r="438" spans="4:5" ht="15.75">
      <c r="D438" s="20"/>
      <c r="E438" s="20"/>
    </row>
    <row r="443" spans="1:7" s="15" customFormat="1" ht="15.75">
      <c r="A443" s="24"/>
      <c r="B443" s="3"/>
      <c r="C443" s="3"/>
      <c r="D443" s="8"/>
      <c r="E443" s="8"/>
      <c r="F443" s="8"/>
      <c r="G443" s="10"/>
    </row>
    <row r="445" ht="45" customHeight="1"/>
    <row r="446" ht="41.25" customHeight="1"/>
    <row r="449" ht="39" customHeight="1"/>
    <row r="450" spans="4:7" ht="37.5" customHeight="1">
      <c r="D450" s="3"/>
      <c r="E450" s="3"/>
      <c r="F450" s="3"/>
      <c r="G450" s="3"/>
    </row>
    <row r="452" spans="4:7" ht="36" customHeight="1">
      <c r="D452" s="3"/>
      <c r="E452" s="3"/>
      <c r="F452" s="3"/>
      <c r="G452" s="3"/>
    </row>
    <row r="469" spans="1:7" s="15" customFormat="1" ht="15.75">
      <c r="A469" s="24"/>
      <c r="B469" s="3"/>
      <c r="C469" s="3"/>
      <c r="D469" s="8"/>
      <c r="E469" s="8"/>
      <c r="F469" s="8"/>
      <c r="G469" s="10"/>
    </row>
    <row r="470" spans="1:7" s="15" customFormat="1" ht="15.75">
      <c r="A470" s="24"/>
      <c r="B470" s="3"/>
      <c r="C470" s="3"/>
      <c r="D470" s="8"/>
      <c r="E470" s="8"/>
      <c r="F470" s="8"/>
      <c r="G470" s="10"/>
    </row>
    <row r="471" spans="1:7" s="9" customFormat="1" ht="15.75">
      <c r="A471" s="24"/>
      <c r="B471" s="3"/>
      <c r="C471" s="3"/>
      <c r="D471" s="8"/>
      <c r="E471" s="8"/>
      <c r="F471" s="8"/>
      <c r="G471" s="10"/>
    </row>
  </sheetData>
  <sheetProtection/>
  <mergeCells count="15">
    <mergeCell ref="A426:D426"/>
    <mergeCell ref="C9:E9"/>
    <mergeCell ref="C8:E8"/>
    <mergeCell ref="C7:E7"/>
    <mergeCell ref="A14:E14"/>
    <mergeCell ref="F15:G15"/>
    <mergeCell ref="A13:E13"/>
    <mergeCell ref="C10:E10"/>
    <mergeCell ref="C11:E11"/>
    <mergeCell ref="C2:G2"/>
    <mergeCell ref="C1:G1"/>
    <mergeCell ref="C4:G4"/>
    <mergeCell ref="C5:G5"/>
    <mergeCell ref="C3:G3"/>
    <mergeCell ref="C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2020-12-30T03:22:51Z</cp:lastPrinted>
  <dcterms:created xsi:type="dcterms:W3CDTF">2003-10-27T11:59:24Z</dcterms:created>
  <dcterms:modified xsi:type="dcterms:W3CDTF">2021-01-15T04:11:44Z</dcterms:modified>
  <cp:category/>
  <cp:version/>
  <cp:contentType/>
  <cp:contentStatus/>
</cp:coreProperties>
</file>