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70" windowHeight="5955" tabRatio="934" activeTab="0"/>
  </bookViews>
  <sheets>
    <sheet name="программы 2022 и 2023" sheetId="1" r:id="rId1"/>
  </sheets>
  <definedNames>
    <definedName name="_xlfn.CONCAT" hidden="1">#NAME?</definedName>
  </definedNames>
  <calcPr fullCalcOnLoad="1"/>
</workbook>
</file>

<file path=xl/sharedStrings.xml><?xml version="1.0" encoding="utf-8"?>
<sst xmlns="http://schemas.openxmlformats.org/spreadsheetml/2006/main" count="566" uniqueCount="223">
  <si>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</si>
  <si>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</si>
  <si>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Вр</t>
  </si>
  <si>
    <t>Проведение мероприятий для детей и молодежи</t>
  </si>
  <si>
    <t>Глава местной администрации (исполнительно-распорядительного органа муниципального образования)</t>
  </si>
  <si>
    <t>Мероприятия в области коммунального хозяйства</t>
  </si>
  <si>
    <t>99\9\99\99999</t>
  </si>
  <si>
    <t>Осуществление первичного воинского учета на территориях, где отсутствуют военные комиссариаты</t>
  </si>
  <si>
    <t xml:space="preserve">Cоздание в общеобразовательных организациях, расположенных  в сельской местности, условий для занятий физической культурой и спортом </t>
  </si>
  <si>
    <t>Выплата единовременного пособия при всех формах устройства детей, лишенных родительского попечения, в семью</t>
  </si>
  <si>
    <t xml:space="preserve">Мероприятия в области строительства, архитектуры и градостроительства </t>
  </si>
  <si>
    <t>Оценка недвижимости, признание прав и регулирование отношений по государственной (муниципальной) собственности</t>
  </si>
  <si>
    <t>Мероприятия в области сельскохозяйственного производства</t>
  </si>
  <si>
    <t>Условно-утвержденные расходы</t>
  </si>
  <si>
    <t>Доплата к пенсии муниципальных служащих</t>
  </si>
  <si>
    <t>Резервные фонды местных администраций</t>
  </si>
  <si>
    <t>Учреждения в сфере общегосударственного управления</t>
  </si>
  <si>
    <t>Капитальные вложения в объекты государственной (муниципальной) собственности</t>
  </si>
  <si>
    <t>Организации по внешкольной работе с детьми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</si>
  <si>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</si>
  <si>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и обслуживание муниципальной казны</t>
  </si>
  <si>
    <t>Бюджетные инвестиции в объекты капитального строительства собственности муниципальных образований</t>
  </si>
  <si>
    <t>Проведение работ по землеустройству</t>
  </si>
  <si>
    <t>Цср</t>
  </si>
  <si>
    <t>Мероприятия по развитию малого и среднего предпринимательства</t>
  </si>
  <si>
    <t>Межбюджетные трансферты</t>
  </si>
  <si>
    <t>Сумма</t>
  </si>
  <si>
    <t>ВСЕГО расходов</t>
  </si>
  <si>
    <t>Наименование</t>
  </si>
  <si>
    <t>Библиотеки</t>
  </si>
  <si>
    <t>Детские дошкольные учреждения</t>
  </si>
  <si>
    <t>Мероприятия в области физической культуры и спорта</t>
  </si>
  <si>
    <t>999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</si>
  <si>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</si>
  <si>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</si>
  <si>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Дорожное хозяйство</t>
  </si>
  <si>
    <t>Поисковые и аварийно-спасательные учреждения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</si>
  <si>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</si>
  <si>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Оздоровление детей за счет средств муниципальных образований</t>
  </si>
  <si>
    <t xml:space="preserve">                                                                                                                                              к решению Совета мунциипального </t>
  </si>
  <si>
    <t xml:space="preserve">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</si>
  <si>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Республики Башкортостан</t>
  </si>
  <si>
    <t>РБ</t>
  </si>
  <si>
    <t>МБ</t>
  </si>
  <si>
    <t>ФБ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</si>
  <si>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</si>
  <si>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Непрограммные расходы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</si>
  <si>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</si>
  <si>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</si>
  <si>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</si>
  <si>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</si>
  <si>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</si>
  <si>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</si>
  <si>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</si>
  <si>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</si>
  <si>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</si>
  <si>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</si>
  <si>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</si>
  <si>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</si>
  <si>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</si>
  <si>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</si>
  <si>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Учреждения в сфере молодежной политики</t>
  </si>
  <si>
    <t>400</t>
  </si>
  <si>
    <t>Отдельные мероприятия в области автомобильного транспорта</t>
  </si>
  <si>
    <t>Дотации на выравнивание бюджетной обеспеченности</t>
  </si>
  <si>
    <t>Мб</t>
  </si>
  <si>
    <t>Дворцы и дома культуры, другие учреждения культуры</t>
  </si>
  <si>
    <t>Мероприятия в сфере культуры, кинематографии</t>
  </si>
  <si>
    <t>Закупка товаров, работ и услуг для обеспечения государственных (муниципальных) нужд</t>
  </si>
  <si>
    <t>Аппараты органов местного самоуправления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</si>
  <si>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</si>
  <si>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</si>
  <si>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Осуществление государственных полномочий по созданию и обеспечению деятельности административных комиссий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</si>
  <si>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</si>
  <si>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</si>
  <si>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</si>
  <si>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</si>
  <si>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</si>
  <si>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</si>
  <si>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</si>
  <si>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</si>
  <si>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</si>
  <si>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</si>
  <si>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 xml:space="preserve">Содержание, ремонт, капитальный ремонт, строительство и реконструкция автомобильных дорог общего пользования местного значения </t>
  </si>
  <si>
    <t>Улучшение жилищных условий граждан, проживающих в сельской местности</t>
  </si>
  <si>
    <t>Субсидии общественным объединениям, реализующим общественно полезные (значимые) программы (мероприятия) в сфере культуры и искусства, национальных, государственно-конфессиональных и общественно-политических отношений</t>
  </si>
  <si>
    <t>Реализация мероприятий по обеспечению жильем молодых семей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</si>
  <si>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</si>
  <si>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</si>
  <si>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2022 год</t>
  </si>
  <si>
    <t>99\0\00\02040</t>
  </si>
  <si>
    <t>99\0\00\00000</t>
  </si>
  <si>
    <t>99\0\00\02080</t>
  </si>
  <si>
    <t>99\0\00\07500</t>
  </si>
  <si>
    <t>99\0\00\02990</t>
  </si>
  <si>
    <t>99\0\00\73060</t>
  </si>
  <si>
    <t>99\0\00\73080</t>
  </si>
  <si>
    <t>99\0\00\73090</t>
  </si>
  <si>
    <t>99\0\00\09020</t>
  </si>
  <si>
    <t>99\0\00\09040</t>
  </si>
  <si>
    <t>99\0\00\03290</t>
  </si>
  <si>
    <t>99\0\00\26190</t>
  </si>
  <si>
    <t>99\0\00\62870</t>
  </si>
  <si>
    <t>99\0\00\73140</t>
  </si>
  <si>
    <t>99\0\00\73340</t>
  </si>
  <si>
    <t>99\0\00\71020</t>
  </si>
  <si>
    <t>99\0\00\64450</t>
  </si>
  <si>
    <t>99\0\00\64410</t>
  </si>
  <si>
    <t>99\0\00\41870</t>
  </si>
  <si>
    <t>99\0\00\R0820</t>
  </si>
  <si>
    <t>99\0\00\73180</t>
  </si>
  <si>
    <t>99\0\00\73010</t>
  </si>
  <si>
    <t>99\0\00\73100</t>
  </si>
  <si>
    <t>99\0\00\73160</t>
  </si>
  <si>
    <t>99\0\00\73170</t>
  </si>
  <si>
    <t>99\0\00\52600</t>
  </si>
  <si>
    <t>99\0\00\73150</t>
  </si>
  <si>
    <t>99\0\00\73210</t>
  </si>
  <si>
    <t>99\0\00\73360</t>
  </si>
  <si>
    <t>99\0\00\02300</t>
  </si>
  <si>
    <t>99\0\00\65040</t>
  </si>
  <si>
    <t>99\0\00\44090</t>
  </si>
  <si>
    <t>99\0\00\44290</t>
  </si>
  <si>
    <t>99\0\00\45870</t>
  </si>
  <si>
    <t>99\0\00\S2040</t>
  </si>
  <si>
    <t>99\0\00\45290</t>
  </si>
  <si>
    <t>99\0\00\43690</t>
  </si>
  <si>
    <t>99\0\00\43240</t>
  </si>
  <si>
    <t>99\0\00\73190</t>
  </si>
  <si>
    <t>99\0\00\43190</t>
  </si>
  <si>
    <t>99\0\00\42390</t>
  </si>
  <si>
    <t>99\0\00\S2050</t>
  </si>
  <si>
    <t>99\0\00\42190</t>
  </si>
  <si>
    <t>99\0\00\73040</t>
  </si>
  <si>
    <t>99\0\00\73050</t>
  </si>
  <si>
    <t>99\0\00\73310</t>
  </si>
  <si>
    <t>99\0\00\S2080</t>
  </si>
  <si>
    <t>99\0\00\42090</t>
  </si>
  <si>
    <t>99\0\00\73300</t>
  </si>
  <si>
    <t>99\0\00\73020</t>
  </si>
  <si>
    <t>99\0\00\73030</t>
  </si>
  <si>
    <t>99\0\00\03560</t>
  </si>
  <si>
    <t>99\0\00\61320</t>
  </si>
  <si>
    <t>99\0\00\03610</t>
  </si>
  <si>
    <t>99\0\00\43450</t>
  </si>
  <si>
    <t>99\0\00\03330</t>
  </si>
  <si>
    <t>99\0\00\03380</t>
  </si>
  <si>
    <t>99\0\00\S2110</t>
  </si>
  <si>
    <t>99\0\00\03150</t>
  </si>
  <si>
    <t>99\0\00\S2160</t>
  </si>
  <si>
    <t>99\0\00\63020</t>
  </si>
  <si>
    <t>99\0\00\51180</t>
  </si>
  <si>
    <t xml:space="preserve">Глава муниципального района Мелеузовский район                                                                 А.В. Суботин                                         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</si>
  <si>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</si>
  <si>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Реализация программ формирования современной городской среды </t>
  </si>
  <si>
    <t>Межбюдетные трансферты</t>
  </si>
  <si>
    <t>Обеспечение устойчивого функционирования коммунальных организаций,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</t>
  </si>
  <si>
    <t>Реализация мероприятий по развитию образовательных организаций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</si>
  <si>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</si>
  <si>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Оказание финансовой поддержки по строительству жилого помещения (жилого дома), предоставляемого гражданам, проживающим в сельских территориях, по договору найма жилого помещения</t>
  </si>
  <si>
    <t>Осуществление государственных полномочий по обеспечению жилыми помещениями инвалидов и семей, имеющих детей-инвалидов,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</si>
  <si>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99\0\00\73350</t>
  </si>
  <si>
    <t>99\0\00\73370</t>
  </si>
  <si>
    <t>99\0\00\S2520</t>
  </si>
  <si>
    <t>Осуществление мероприятий по строительству распределительных газовых сетей в населенных пунктах Республики Башкортостан</t>
  </si>
  <si>
    <t>99\0\00\S2190</t>
  </si>
  <si>
    <t>99\0\00\S2350</t>
  </si>
  <si>
    <t>99\0\00\51200</t>
  </si>
  <si>
    <t>99\0\00\L576Г</t>
  </si>
  <si>
    <t>99\0\00\L5765</t>
  </si>
  <si>
    <t>Обеспечение питанием обучающихся с ограниченными возможностями здоровья и детей-инвалидов в муниципальных общеобразовательных организациях, осуществляющих образовательную деятельность</t>
  </si>
  <si>
    <t xml:space="preserve"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</si>
  <si>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</si>
  <si>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99\0\00\L4970</t>
  </si>
  <si>
    <t>99\0\E2\00000</t>
  </si>
  <si>
    <t>99\0\Е2\50970</t>
  </si>
  <si>
    <t>14\0\00\00000</t>
  </si>
  <si>
    <t>Подпрограмма "Сохранение этнокультурного многообразия народов Республики Башкортостан в муниципальном районе Мелеузовский район Республики Башкортостан"</t>
  </si>
  <si>
    <t>14\3\00\00000</t>
  </si>
  <si>
    <t>Основное мероприятие "Реализация мероприятий, направленных на этнокультурное развитие народов муниципального района Мелеузовский район Республики Башкортостан"</t>
  </si>
  <si>
    <t>14\3\02\00000</t>
  </si>
  <si>
    <t>14\3\02\45870</t>
  </si>
  <si>
    <t>Подпрограмма "Сохранение и развитие этнической уникальности башкирского народа в муниципальном районе Мелеузовский район Республики Башкортостан"</t>
  </si>
  <si>
    <t>14\2\00\00000</t>
  </si>
  <si>
    <t>Основное мероприятие "Проведение мероприятий, направленных на популяризацию культуры и искусства башкирского народа"</t>
  </si>
  <si>
    <t>14\2\01\00000</t>
  </si>
  <si>
    <t>14\2\01\45870</t>
  </si>
  <si>
    <t>Муниципальная программа "Укрепление единства наций и этнокультурное развитие народов в муниципальном районе Мелеузовский район Республики Башкортостан"</t>
  </si>
  <si>
    <t>99\0\F2\00000</t>
  </si>
  <si>
    <t>99\0\F2\55550</t>
  </si>
  <si>
    <t>Прочие физкультурно-спортивные организации</t>
  </si>
  <si>
    <t>99\0\00\48280</t>
  </si>
  <si>
    <t>Поддержание почвенного плодородия</t>
  </si>
  <si>
    <t>Поддержка малых форм хозяйствования в области сельского хозяйства</t>
  </si>
  <si>
    <t>Учреждения в сфере отдыха и оздоровления</t>
  </si>
  <si>
    <t xml:space="preserve">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</si>
  <si>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</si>
  <si>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Организации в сфере образования</t>
  </si>
  <si>
    <t>99\0\00\53030</t>
  </si>
  <si>
    <t>2023 год</t>
  </si>
  <si>
    <t>99\0\00\62150</t>
  </si>
  <si>
    <t>99\0\00\62330</t>
  </si>
  <si>
    <t xml:space="preserve">Распределение бюджетных ассигнований муниципального района Мелеузовский район Республики Башкортостан на плановый период 2022 и 2023 годов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</si>
  <si>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Учреждения в сфере строительства, архитектуры и градостроительства</t>
  </si>
  <si>
    <t>Обеспечение функционирования модели персонифицированного финансирования дополнительного образования детей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</si>
  <si>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</si>
  <si>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99\0\00\L3040</t>
  </si>
  <si>
    <t>99\0\00\43290</t>
  </si>
  <si>
    <t>99\0\00\42400</t>
  </si>
  <si>
    <t>Региональный проект "Успех каждого ребенка"</t>
  </si>
  <si>
    <t>99\0\00\43590</t>
  </si>
  <si>
    <t xml:space="preserve">                                                                                                                                              Приложение № 10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</si>
  <si>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</si>
  <si>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Государственная поддержка отрасли культуры</t>
  </si>
  <si>
    <t>99\0\А1\55190</t>
  </si>
  <si>
    <t>99\0\А1\00000</t>
  </si>
  <si>
    <t>Региональный проект "Формирование комфортной городской среды"</t>
  </si>
  <si>
    <t>Региональный проект "Обеспечение качественно нового уровня развития инфраструктуры культуры" ("Культурная среда")</t>
  </si>
  <si>
    <t>(руб.)</t>
  </si>
  <si>
    <t>99\0\E2\54910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</si>
  <si>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</si>
  <si>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99\0\00\45190</t>
  </si>
  <si>
    <t xml:space="preserve">                                                                                                                                              от  23 декабря 2020 года № 41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</si>
</sst>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#,##0&quot; &quot;;\-#,##0&quot; &quot;"/>
    <numFmt numFmtId="191" formatCode="#,##0&quot; &quot;;[Red]\-#,##0&quot; &quot;"/>
    <numFmt numFmtId="192" formatCode="#,##0.00&quot; &quot;;\-#,##0.00&quot; &quot;"/>
    <numFmt numFmtId="193" formatCode="#,##0.00&quot; &quot;;[Red]\-#,##0.00&quot; &quot;"/>
    <numFmt numFmtId="194" formatCode="_-* #,##0&quot; &quot;_-;\-* #,##0&quot; &quot;_-;_-* &quot;-&quot;&quot; &quot;_-;_-@_-"/>
    <numFmt numFmtId="195" formatCode="_-* #,##0_ _-;\-* #,##0_ _-;_-* &quot;-&quot;_ _-;_-@_-"/>
    <numFmt numFmtId="196" formatCode="_-* #,##0.00&quot; &quot;_-;\-* #,##0.00&quot; &quot;_-;_-* &quot;-&quot;??&quot; &quot;_-;_-@_-"/>
    <numFmt numFmtId="197" formatCode="_-* #,##0.00_ _-;\-* #,##0.00_ _-;_-* &quot;-&quot;??_ 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0.000"/>
    <numFmt numFmtId="202" formatCode="0.0"/>
    <numFmt numFmtId="203" formatCode="[$-FC19]d\ mmmm\ yyyy\ &quot;г.&quot;"/>
    <numFmt numFmtId="204" formatCode="#&quot; &quot;##0"/>
    <numFmt numFmtId="205" formatCode="[$€-2]\ ###,000_);[Red]\([$€-2]\ ###,000\)"/>
    <numFmt numFmtId="206" formatCode="0.0000"/>
    <numFmt numFmtId="207" formatCode="0.00000"/>
    <numFmt numFmtId="208" formatCode="0.000000"/>
    <numFmt numFmtId="209" formatCode="#,##0.0"/>
    <numFmt numFmtId="210" formatCode="#,##0.000"/>
    <numFmt numFmtId="211" formatCode="#,##0.0000"/>
    <numFmt numFmtId="212" formatCode="#,##0.00000"/>
    <numFmt numFmtId="213" formatCode="0.0%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20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202" fontId="1" fillId="0" borderId="0" xfId="0" applyNumberFormat="1" applyFont="1" applyFill="1" applyAlignment="1">
      <alignment vertical="center" wrapText="1"/>
    </xf>
    <xf numFmtId="202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20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209" fontId="1" fillId="0" borderId="10" xfId="0" applyNumberFormat="1" applyFont="1" applyFill="1" applyBorder="1" applyAlignment="1">
      <alignment horizontal="center" vertical="center" wrapText="1"/>
    </xf>
    <xf numFmtId="209" fontId="2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="85" zoomScaleNormal="85" zoomScalePageLayoutView="0" workbookViewId="0" topLeftCell="A1">
      <selection activeCell="A7" sqref="A7:E7"/>
    </sheetView>
  </sheetViews>
  <sheetFormatPr defaultColWidth="9.00390625" defaultRowHeight="12.75"/>
  <cols>
    <col min="1" max="1" width="60.00390625" style="31" customWidth="1"/>
    <col min="2" max="2" width="15.875" style="26" customWidth="1"/>
    <col min="3" max="3" width="5.125" style="26" customWidth="1"/>
    <col min="4" max="4" width="17.625" style="26" customWidth="1"/>
    <col min="5" max="5" width="18.625" style="26" customWidth="1"/>
    <col min="6" max="6" width="13.375" style="26" hidden="1" customWidth="1"/>
    <col min="7" max="15" width="9.125" style="26" customWidth="1"/>
    <col min="16" max="16" width="8.125" style="26" customWidth="1"/>
    <col min="17" max="16384" width="9.125" style="26" customWidth="1"/>
  </cols>
  <sheetData>
    <row r="1" spans="1:6" s="25" customFormat="1" ht="15.75">
      <c r="A1" s="52" t="s">
        <v>211</v>
      </c>
      <c r="B1" s="52"/>
      <c r="C1" s="52"/>
      <c r="D1" s="52"/>
      <c r="E1" s="52"/>
      <c r="F1" s="52"/>
    </row>
    <row r="2" spans="1:6" s="25" customFormat="1" ht="15.75">
      <c r="A2" s="52" t="s">
        <v>39</v>
      </c>
      <c r="B2" s="52"/>
      <c r="C2" s="52"/>
      <c r="D2" s="52"/>
      <c r="E2" s="52"/>
      <c r="F2" s="52"/>
    </row>
    <row r="3" spans="1:6" s="25" customFormat="1" ht="15.75">
      <c r="A3" s="52" t="s">
        <v>40</v>
      </c>
      <c r="B3" s="52"/>
      <c r="C3" s="52"/>
      <c r="D3" s="52"/>
      <c r="E3" s="52"/>
      <c r="F3" s="52"/>
    </row>
    <row r="4" spans="1:6" s="25" customFormat="1" ht="15.75">
      <c r="A4" s="52" t="s">
        <v>41</v>
      </c>
      <c r="B4" s="52"/>
      <c r="C4" s="52"/>
      <c r="D4" s="52"/>
      <c r="E4" s="52"/>
      <c r="F4" s="52"/>
    </row>
    <row r="5" spans="1:6" s="25" customFormat="1" ht="15.75">
      <c r="A5" s="52" t="s">
        <v>222</v>
      </c>
      <c r="B5" s="52"/>
      <c r="C5" s="52"/>
      <c r="D5" s="52"/>
      <c r="E5" s="52"/>
      <c r="F5" s="52"/>
    </row>
    <row r="6" spans="1:6" s="25" customFormat="1" ht="15.75">
      <c r="A6" s="52"/>
      <c r="B6" s="53"/>
      <c r="C6" s="53"/>
      <c r="D6" s="53"/>
      <c r="E6" s="53"/>
      <c r="F6" s="32"/>
    </row>
    <row r="7" spans="1:6" s="25" customFormat="1" ht="15.75">
      <c r="A7" s="52"/>
      <c r="B7" s="53"/>
      <c r="C7" s="53"/>
      <c r="D7" s="53"/>
      <c r="E7" s="53"/>
      <c r="F7" s="32"/>
    </row>
    <row r="8" s="25" customFormat="1" ht="15.75">
      <c r="A8" s="31"/>
    </row>
    <row r="9" spans="1:6" s="25" customFormat="1" ht="78" customHeight="1">
      <c r="A9" s="44" t="s">
        <v>202</v>
      </c>
      <c r="B9" s="44"/>
      <c r="C9" s="44"/>
      <c r="D9" s="44"/>
      <c r="E9" s="44"/>
      <c r="F9" s="54"/>
    </row>
    <row r="10" spans="1:6" s="25" customFormat="1" ht="15.75">
      <c r="A10" s="45" t="s">
        <v>218</v>
      </c>
      <c r="B10" s="45"/>
      <c r="C10" s="45"/>
      <c r="D10" s="45"/>
      <c r="E10" s="45"/>
      <c r="F10" s="45"/>
    </row>
    <row r="11" spans="1:5" s="11" customFormat="1" ht="15.75">
      <c r="A11" s="46" t="s">
        <v>28</v>
      </c>
      <c r="B11" s="48" t="s">
        <v>23</v>
      </c>
      <c r="C11" s="48" t="s">
        <v>2</v>
      </c>
      <c r="D11" s="50" t="s">
        <v>26</v>
      </c>
      <c r="E11" s="51"/>
    </row>
    <row r="12" spans="1:5" s="11" customFormat="1" ht="15.75">
      <c r="A12" s="47"/>
      <c r="B12" s="49"/>
      <c r="C12" s="49"/>
      <c r="D12" s="10" t="s">
        <v>89</v>
      </c>
      <c r="E12" s="10" t="s">
        <v>199</v>
      </c>
    </row>
    <row r="13" spans="1:5" s="11" customFormat="1" ht="15.75">
      <c r="A13" s="1">
        <v>1</v>
      </c>
      <c r="B13" s="9">
        <v>2</v>
      </c>
      <c r="C13" s="9">
        <v>3</v>
      </c>
      <c r="D13" s="10">
        <v>4</v>
      </c>
      <c r="E13" s="10">
        <v>5</v>
      </c>
    </row>
    <row r="14" spans="1:5" s="12" customFormat="1" ht="63">
      <c r="A14" s="27" t="s">
        <v>187</v>
      </c>
      <c r="B14" s="5" t="s">
        <v>176</v>
      </c>
      <c r="C14" s="5"/>
      <c r="D14" s="41">
        <f>D19+D15</f>
        <v>250000</v>
      </c>
      <c r="E14" s="41">
        <f>E19+E15</f>
        <v>0</v>
      </c>
    </row>
    <row r="15" spans="1:5" s="3" customFormat="1" ht="47.25">
      <c r="A15" s="2" t="s">
        <v>182</v>
      </c>
      <c r="B15" s="6" t="s">
        <v>183</v>
      </c>
      <c r="C15" s="6"/>
      <c r="D15" s="40">
        <f aca="true" t="shared" si="0" ref="D15:E17">D16</f>
        <v>50000</v>
      </c>
      <c r="E15" s="40">
        <f t="shared" si="0"/>
        <v>0</v>
      </c>
    </row>
    <row r="16" spans="1:5" s="3" customFormat="1" ht="36" customHeight="1">
      <c r="A16" s="2" t="s">
        <v>184</v>
      </c>
      <c r="B16" s="6" t="s">
        <v>185</v>
      </c>
      <c r="C16" s="6"/>
      <c r="D16" s="40">
        <f t="shared" si="0"/>
        <v>50000</v>
      </c>
      <c r="E16" s="40">
        <f t="shared" si="0"/>
        <v>0</v>
      </c>
    </row>
    <row r="17" spans="1:5" s="3" customFormat="1" ht="15.75">
      <c r="A17" s="2" t="s">
        <v>67</v>
      </c>
      <c r="B17" s="6" t="s">
        <v>186</v>
      </c>
      <c r="C17" s="6"/>
      <c r="D17" s="40">
        <f t="shared" si="0"/>
        <v>50000</v>
      </c>
      <c r="E17" s="40">
        <f t="shared" si="0"/>
        <v>0</v>
      </c>
    </row>
    <row r="18" spans="1:5" s="3" customFormat="1" ht="31.5">
      <c r="A18" s="2" t="s">
        <v>68</v>
      </c>
      <c r="B18" s="6" t="s">
        <v>186</v>
      </c>
      <c r="C18" s="6" t="s">
        <v>49</v>
      </c>
      <c r="D18" s="40">
        <v>50000</v>
      </c>
      <c r="E18" s="40">
        <v>0</v>
      </c>
    </row>
    <row r="19" spans="1:5" s="3" customFormat="1" ht="63">
      <c r="A19" s="2" t="s">
        <v>177</v>
      </c>
      <c r="B19" s="6" t="s">
        <v>178</v>
      </c>
      <c r="C19" s="6"/>
      <c r="D19" s="40">
        <f aca="true" t="shared" si="1" ref="D19:E21">D20</f>
        <v>200000</v>
      </c>
      <c r="E19" s="40">
        <f t="shared" si="1"/>
        <v>0</v>
      </c>
    </row>
    <row r="20" spans="1:5" s="3" customFormat="1" ht="52.5" customHeight="1">
      <c r="A20" s="2" t="s">
        <v>179</v>
      </c>
      <c r="B20" s="6" t="s">
        <v>180</v>
      </c>
      <c r="C20" s="6"/>
      <c r="D20" s="40">
        <f t="shared" si="1"/>
        <v>200000</v>
      </c>
      <c r="E20" s="40">
        <f t="shared" si="1"/>
        <v>0</v>
      </c>
    </row>
    <row r="21" spans="1:5" s="3" customFormat="1" ht="15.75">
      <c r="A21" s="2" t="s">
        <v>67</v>
      </c>
      <c r="B21" s="6" t="s">
        <v>181</v>
      </c>
      <c r="C21" s="6"/>
      <c r="D21" s="40">
        <f t="shared" si="1"/>
        <v>200000</v>
      </c>
      <c r="E21" s="40">
        <f t="shared" si="1"/>
        <v>0</v>
      </c>
    </row>
    <row r="22" spans="1:5" s="3" customFormat="1" ht="31.5">
      <c r="A22" s="2" t="s">
        <v>68</v>
      </c>
      <c r="B22" s="6" t="s">
        <v>181</v>
      </c>
      <c r="C22" s="6" t="s">
        <v>49</v>
      </c>
      <c r="D22" s="40">
        <v>200000</v>
      </c>
      <c r="E22" s="40">
        <v>0</v>
      </c>
    </row>
    <row r="23" spans="1:7" s="38" customFormat="1" ht="15.75">
      <c r="A23" s="8" t="s">
        <v>46</v>
      </c>
      <c r="B23" s="5" t="s">
        <v>91</v>
      </c>
      <c r="C23" s="5"/>
      <c r="D23" s="41">
        <f>D28+D34+D37+D39+D41+D43+D24+D47+D32+D51+D56+D58+D60+D63+D66+D69+D71+D73+D75+D77+D79+D81+D83+D85+D87+D89+D91+D95+D97+D102+D106+D110+D112+D116+D120+D122+D124+D128+D132+D138+D140+D142+D144+D146+D148+D150+D152+D154+D156+D158+D160+D163+D165+D168+D170+D172+D174+D176+D178+D180+D183+D185+D187+D189+D193+D208+D26+D45+D49+D126+D195+D191+D205+D200+D134+D136+D130+D114+D197+D30+D93+D104+D100</f>
        <v>1912973883.7000003</v>
      </c>
      <c r="E23" s="41">
        <f>E28+E34+E37+E39+E41+E43+E24+E47+E32+E51+E56+E58+E60+E63+E66+E69+E71+E73+E75+E77+E79+E81+E83+E85+E87+E89+E91+E95+E97+E102+E106+E110+E112+E116+E120+E122+E124+E128+E132+E138+E140+E142+E144+E146+E148+E150+E152+E154+E156+E158+E160+E163+E165+E168+E170+E172+E174+E176+E178+E180+E183+E185+E187+E189+E193+E208+E26+E45+E49+E126+E195+E191+E205+E200+E134+E136+E130+E114+E197+E30+E93+E104+E100</f>
        <v>1909335845.92</v>
      </c>
      <c r="F23" s="14"/>
      <c r="G23" s="39"/>
    </row>
    <row r="24" spans="1:7" s="38" customFormat="1" ht="63">
      <c r="A24" s="2" t="s">
        <v>205</v>
      </c>
      <c r="B24" s="6" t="s">
        <v>206</v>
      </c>
      <c r="C24" s="6"/>
      <c r="D24" s="40">
        <f>D25</f>
        <v>47761301.59</v>
      </c>
      <c r="E24" s="40">
        <f>E25</f>
        <v>47038550</v>
      </c>
      <c r="F24" s="14"/>
      <c r="G24" s="39"/>
    </row>
    <row r="25" spans="1:7" s="38" customFormat="1" ht="31.5">
      <c r="A25" s="2" t="s">
        <v>55</v>
      </c>
      <c r="B25" s="6" t="s">
        <v>206</v>
      </c>
      <c r="C25" s="6" t="s">
        <v>56</v>
      </c>
      <c r="D25" s="40">
        <v>47761301.59</v>
      </c>
      <c r="E25" s="40">
        <v>47038550</v>
      </c>
      <c r="F25" s="14"/>
      <c r="G25" s="39"/>
    </row>
    <row r="26" spans="1:7" s="38" customFormat="1" ht="35.25" customHeight="1">
      <c r="A26" s="2" t="s">
        <v>86</v>
      </c>
      <c r="B26" s="6" t="s">
        <v>173</v>
      </c>
      <c r="C26" s="6"/>
      <c r="D26" s="40">
        <f>D27</f>
        <v>9459800</v>
      </c>
      <c r="E26" s="40">
        <f>E27</f>
        <v>9393500</v>
      </c>
      <c r="F26" s="14"/>
      <c r="G26" s="39"/>
    </row>
    <row r="27" spans="1:7" s="38" customFormat="1" ht="15.75">
      <c r="A27" s="2" t="s">
        <v>60</v>
      </c>
      <c r="B27" s="6" t="s">
        <v>173</v>
      </c>
      <c r="C27" s="6" t="s">
        <v>59</v>
      </c>
      <c r="D27" s="40">
        <v>9459800</v>
      </c>
      <c r="E27" s="40">
        <v>9393500</v>
      </c>
      <c r="F27" s="14"/>
      <c r="G27" s="39"/>
    </row>
    <row r="28" spans="1:5" s="3" customFormat="1" ht="63">
      <c r="A28" s="2" t="s">
        <v>159</v>
      </c>
      <c r="B28" s="6" t="s">
        <v>168</v>
      </c>
      <c r="C28" s="6"/>
      <c r="D28" s="40">
        <f>D29</f>
        <v>1886200</v>
      </c>
      <c r="E28" s="40">
        <f>E29</f>
        <v>2003900</v>
      </c>
    </row>
    <row r="29" spans="1:5" s="3" customFormat="1" ht="47.25">
      <c r="A29" s="2" t="s">
        <v>21</v>
      </c>
      <c r="B29" s="6" t="s">
        <v>168</v>
      </c>
      <c r="C29" s="6" t="s">
        <v>62</v>
      </c>
      <c r="D29" s="40">
        <v>1886200</v>
      </c>
      <c r="E29" s="40">
        <v>2003900</v>
      </c>
    </row>
    <row r="30" spans="1:5" s="3" customFormat="1" ht="31.5">
      <c r="A30" s="2" t="s">
        <v>84</v>
      </c>
      <c r="B30" s="6" t="s">
        <v>169</v>
      </c>
      <c r="C30" s="6"/>
      <c r="D30" s="40">
        <f>D31</f>
        <v>1065100</v>
      </c>
      <c r="E30" s="40">
        <f>E31</f>
        <v>1087700</v>
      </c>
    </row>
    <row r="31" spans="1:5" s="3" customFormat="1" ht="15.75">
      <c r="A31" s="2" t="s">
        <v>60</v>
      </c>
      <c r="B31" s="6" t="s">
        <v>169</v>
      </c>
      <c r="C31" s="6" t="s">
        <v>59</v>
      </c>
      <c r="D31" s="40">
        <v>1065100</v>
      </c>
      <c r="E31" s="40">
        <v>1087700</v>
      </c>
    </row>
    <row r="32" spans="1:5" s="3" customFormat="1" ht="62.25" customHeight="1">
      <c r="A32" s="2" t="s">
        <v>171</v>
      </c>
      <c r="B32" s="6" t="s">
        <v>109</v>
      </c>
      <c r="C32" s="6"/>
      <c r="D32" s="40">
        <f>D33</f>
        <v>7413500</v>
      </c>
      <c r="E32" s="40">
        <f>E33</f>
        <v>7413500</v>
      </c>
    </row>
    <row r="33" spans="1:6" s="3" customFormat="1" ht="31.5">
      <c r="A33" s="2" t="s">
        <v>17</v>
      </c>
      <c r="B33" s="6" t="s">
        <v>109</v>
      </c>
      <c r="C33" s="6" t="s">
        <v>62</v>
      </c>
      <c r="D33" s="40">
        <v>7413500</v>
      </c>
      <c r="E33" s="40">
        <v>7413500</v>
      </c>
      <c r="F33" s="3" t="s">
        <v>42</v>
      </c>
    </row>
    <row r="34" spans="1:5" s="3" customFormat="1" ht="94.5">
      <c r="A34" s="2" t="s">
        <v>88</v>
      </c>
      <c r="B34" s="6" t="s">
        <v>124</v>
      </c>
      <c r="C34" s="6"/>
      <c r="D34" s="40">
        <f>D36+D35</f>
        <v>27335800</v>
      </c>
      <c r="E34" s="40">
        <f>E36+E35</f>
        <v>27418400</v>
      </c>
    </row>
    <row r="35" spans="1:5" s="3" customFormat="1" ht="15.75">
      <c r="A35" s="2" t="s">
        <v>25</v>
      </c>
      <c r="B35" s="6" t="s">
        <v>124</v>
      </c>
      <c r="C35" s="6" t="s">
        <v>58</v>
      </c>
      <c r="D35" s="40">
        <v>6503000</v>
      </c>
      <c r="E35" s="40">
        <v>6525000</v>
      </c>
    </row>
    <row r="36" spans="1:5" s="3" customFormat="1" ht="31.5">
      <c r="A36" s="2" t="s">
        <v>55</v>
      </c>
      <c r="B36" s="6" t="s">
        <v>124</v>
      </c>
      <c r="C36" s="6" t="s">
        <v>56</v>
      </c>
      <c r="D36" s="40">
        <v>20832800</v>
      </c>
      <c r="E36" s="40">
        <v>20893400</v>
      </c>
    </row>
    <row r="37" spans="1:6" s="12" customFormat="1" ht="62.25" customHeight="1">
      <c r="A37" s="2" t="s">
        <v>87</v>
      </c>
      <c r="B37" s="6" t="s">
        <v>131</v>
      </c>
      <c r="C37" s="6"/>
      <c r="D37" s="40">
        <f>D38</f>
        <v>22791800</v>
      </c>
      <c r="E37" s="40">
        <f>E38</f>
        <v>22855800</v>
      </c>
      <c r="F37" s="3"/>
    </row>
    <row r="38" spans="1:6" s="12" customFormat="1" ht="36" customHeight="1">
      <c r="A38" s="2" t="s">
        <v>55</v>
      </c>
      <c r="B38" s="6" t="s">
        <v>131</v>
      </c>
      <c r="C38" s="6" t="s">
        <v>56</v>
      </c>
      <c r="D38" s="40">
        <v>22791800</v>
      </c>
      <c r="E38" s="40">
        <v>22855800</v>
      </c>
      <c r="F38" s="3"/>
    </row>
    <row r="39" spans="1:5" s="3" customFormat="1" ht="63">
      <c r="A39" s="2" t="s">
        <v>170</v>
      </c>
      <c r="B39" s="6" t="s">
        <v>136</v>
      </c>
      <c r="C39" s="6"/>
      <c r="D39" s="42">
        <f>D40</f>
        <v>7871500</v>
      </c>
      <c r="E39" s="40">
        <f>E40</f>
        <v>7871500</v>
      </c>
    </row>
    <row r="40" spans="1:5" s="3" customFormat="1" ht="31.5">
      <c r="A40" s="2" t="s">
        <v>55</v>
      </c>
      <c r="B40" s="6" t="s">
        <v>136</v>
      </c>
      <c r="C40" s="6" t="s">
        <v>56</v>
      </c>
      <c r="D40" s="40">
        <v>7871500</v>
      </c>
      <c r="E40" s="40">
        <v>7871500</v>
      </c>
    </row>
    <row r="41" spans="1:5" s="3" customFormat="1" ht="62.25" customHeight="1">
      <c r="A41" s="2" t="s">
        <v>195</v>
      </c>
      <c r="B41" s="6" t="s">
        <v>147</v>
      </c>
      <c r="C41" s="6"/>
      <c r="D41" s="40">
        <f>D42</f>
        <v>57700</v>
      </c>
      <c r="E41" s="40">
        <f>E42</f>
        <v>57700</v>
      </c>
    </row>
    <row r="42" spans="1:5" s="3" customFormat="1" ht="31.5" customHeight="1">
      <c r="A42" s="2" t="s">
        <v>68</v>
      </c>
      <c r="B42" s="6" t="s">
        <v>147</v>
      </c>
      <c r="C42" s="6" t="s">
        <v>49</v>
      </c>
      <c r="D42" s="40">
        <v>57700</v>
      </c>
      <c r="E42" s="40">
        <v>57700</v>
      </c>
    </row>
    <row r="43" spans="1:5" s="3" customFormat="1" ht="50.25" customHeight="1">
      <c r="A43" s="2" t="s">
        <v>83</v>
      </c>
      <c r="B43" s="6" t="s">
        <v>149</v>
      </c>
      <c r="C43" s="6"/>
      <c r="D43" s="40">
        <f>D44</f>
        <v>74127000</v>
      </c>
      <c r="E43" s="40">
        <f>E44</f>
        <v>81311000</v>
      </c>
    </row>
    <row r="44" spans="1:5" s="3" customFormat="1" ht="31.5">
      <c r="A44" s="2" t="s">
        <v>68</v>
      </c>
      <c r="B44" s="6" t="s">
        <v>149</v>
      </c>
      <c r="C44" s="6" t="s">
        <v>49</v>
      </c>
      <c r="D44" s="40">
        <v>74127000</v>
      </c>
      <c r="E44" s="40">
        <v>81311000</v>
      </c>
    </row>
    <row r="45" spans="1:5" s="3" customFormat="1" ht="47.25">
      <c r="A45" s="2" t="s">
        <v>164</v>
      </c>
      <c r="B45" s="6" t="s">
        <v>165</v>
      </c>
      <c r="C45" s="6"/>
      <c r="D45" s="40">
        <f>D46</f>
        <v>6503500</v>
      </c>
      <c r="E45" s="40">
        <f>E46</f>
        <v>0</v>
      </c>
    </row>
    <row r="46" spans="1:5" s="3" customFormat="1" ht="31.5">
      <c r="A46" s="2" t="s">
        <v>17</v>
      </c>
      <c r="B46" s="6" t="s">
        <v>165</v>
      </c>
      <c r="C46" s="6" t="s">
        <v>62</v>
      </c>
      <c r="D46" s="40">
        <v>6503500</v>
      </c>
      <c r="E46" s="40">
        <v>0</v>
      </c>
    </row>
    <row r="47" spans="1:5" s="3" customFormat="1" ht="110.25">
      <c r="A47" s="2" t="s">
        <v>156</v>
      </c>
      <c r="B47" s="6" t="s">
        <v>166</v>
      </c>
      <c r="C47" s="6"/>
      <c r="D47" s="40">
        <f>D48</f>
        <v>2987100</v>
      </c>
      <c r="E47" s="40">
        <f>E48</f>
        <v>2987100</v>
      </c>
    </row>
    <row r="48" spans="1:5" s="3" customFormat="1" ht="15.75">
      <c r="A48" s="2" t="s">
        <v>50</v>
      </c>
      <c r="B48" s="6" t="s">
        <v>166</v>
      </c>
      <c r="C48" s="6" t="s">
        <v>51</v>
      </c>
      <c r="D48" s="40">
        <v>2987100</v>
      </c>
      <c r="E48" s="40">
        <v>2987100</v>
      </c>
    </row>
    <row r="49" spans="1:5" s="3" customFormat="1" ht="38.25" customHeight="1">
      <c r="A49" s="2" t="s">
        <v>157</v>
      </c>
      <c r="B49" s="6" t="s">
        <v>163</v>
      </c>
      <c r="C49" s="6"/>
      <c r="D49" s="40">
        <f>D50</f>
        <v>5047000</v>
      </c>
      <c r="E49" s="40">
        <f>E50</f>
        <v>5047000</v>
      </c>
    </row>
    <row r="50" spans="1:5" s="3" customFormat="1" ht="31.5">
      <c r="A50" s="2" t="s">
        <v>55</v>
      </c>
      <c r="B50" s="6" t="s">
        <v>163</v>
      </c>
      <c r="C50" s="6" t="s">
        <v>56</v>
      </c>
      <c r="D50" s="40">
        <v>5047000</v>
      </c>
      <c r="E50" s="40">
        <v>5047000</v>
      </c>
    </row>
    <row r="51" spans="1:5" s="3" customFormat="1" ht="15.75">
      <c r="A51" s="2" t="s">
        <v>69</v>
      </c>
      <c r="B51" s="6" t="s">
        <v>90</v>
      </c>
      <c r="C51" s="6"/>
      <c r="D51" s="40">
        <f>D52+D53+D55+D54</f>
        <v>98983000</v>
      </c>
      <c r="E51" s="40">
        <f>E52+E53+E55+E54</f>
        <v>98983000</v>
      </c>
    </row>
    <row r="52" spans="1:6" s="3" customFormat="1" ht="78.75">
      <c r="A52" s="2" t="s">
        <v>47</v>
      </c>
      <c r="B52" s="6" t="s">
        <v>90</v>
      </c>
      <c r="C52" s="6" t="s">
        <v>48</v>
      </c>
      <c r="D52" s="40">
        <v>78078000</v>
      </c>
      <c r="E52" s="40">
        <v>78078000</v>
      </c>
      <c r="F52" s="3" t="s">
        <v>65</v>
      </c>
    </row>
    <row r="53" spans="1:6" s="3" customFormat="1" ht="31.5">
      <c r="A53" s="2" t="s">
        <v>68</v>
      </c>
      <c r="B53" s="6" t="s">
        <v>90</v>
      </c>
      <c r="C53" s="6" t="s">
        <v>49</v>
      </c>
      <c r="D53" s="40">
        <v>19960000</v>
      </c>
      <c r="E53" s="40">
        <v>19960000</v>
      </c>
      <c r="F53" s="3" t="s">
        <v>65</v>
      </c>
    </row>
    <row r="54" spans="1:5" s="3" customFormat="1" ht="15.75">
      <c r="A54" s="2" t="s">
        <v>60</v>
      </c>
      <c r="B54" s="6" t="s">
        <v>90</v>
      </c>
      <c r="C54" s="6" t="s">
        <v>59</v>
      </c>
      <c r="D54" s="40">
        <v>50000</v>
      </c>
      <c r="E54" s="40">
        <v>50000</v>
      </c>
    </row>
    <row r="55" spans="1:6" s="3" customFormat="1" ht="15.75">
      <c r="A55" s="2" t="s">
        <v>50</v>
      </c>
      <c r="B55" s="6" t="s">
        <v>90</v>
      </c>
      <c r="C55" s="6" t="s">
        <v>51</v>
      </c>
      <c r="D55" s="40">
        <v>895000</v>
      </c>
      <c r="E55" s="40">
        <v>895000</v>
      </c>
      <c r="F55" s="3" t="s">
        <v>65</v>
      </c>
    </row>
    <row r="56" spans="1:5" s="3" customFormat="1" ht="31.5">
      <c r="A56" s="2" t="s">
        <v>4</v>
      </c>
      <c r="B56" s="6" t="s">
        <v>92</v>
      </c>
      <c r="C56" s="6"/>
      <c r="D56" s="40">
        <f>D57</f>
        <v>2883000</v>
      </c>
      <c r="E56" s="40">
        <f>E57</f>
        <v>2883000</v>
      </c>
    </row>
    <row r="57" spans="1:6" s="3" customFormat="1" ht="78.75">
      <c r="A57" s="2" t="s">
        <v>47</v>
      </c>
      <c r="B57" s="6" t="s">
        <v>92</v>
      </c>
      <c r="C57" s="6" t="s">
        <v>48</v>
      </c>
      <c r="D57" s="40">
        <v>2883000</v>
      </c>
      <c r="E57" s="40">
        <v>2883000</v>
      </c>
      <c r="F57" s="3" t="s">
        <v>65</v>
      </c>
    </row>
    <row r="58" spans="1:5" s="3" customFormat="1" ht="15.75">
      <c r="A58" s="2" t="s">
        <v>14</v>
      </c>
      <c r="B58" s="6" t="s">
        <v>119</v>
      </c>
      <c r="C58" s="35"/>
      <c r="D58" s="40">
        <f>D59</f>
        <v>645000</v>
      </c>
      <c r="E58" s="40">
        <f>E59</f>
        <v>645000</v>
      </c>
    </row>
    <row r="59" spans="1:5" s="3" customFormat="1" ht="15.75">
      <c r="A59" s="2" t="s">
        <v>60</v>
      </c>
      <c r="B59" s="6" t="s">
        <v>119</v>
      </c>
      <c r="C59" s="6" t="s">
        <v>59</v>
      </c>
      <c r="D59" s="40">
        <v>645000</v>
      </c>
      <c r="E59" s="40">
        <v>645000</v>
      </c>
    </row>
    <row r="60" spans="1:5" s="3" customFormat="1" ht="15.75">
      <c r="A60" s="2" t="s">
        <v>16</v>
      </c>
      <c r="B60" s="6" t="s">
        <v>94</v>
      </c>
      <c r="C60" s="6"/>
      <c r="D60" s="40">
        <f>D61+D62</f>
        <v>13980000</v>
      </c>
      <c r="E60" s="40">
        <f>E61+E62</f>
        <v>13980000</v>
      </c>
    </row>
    <row r="61" spans="1:6" s="3" customFormat="1" ht="78.75">
      <c r="A61" s="2" t="s">
        <v>47</v>
      </c>
      <c r="B61" s="6" t="s">
        <v>94</v>
      </c>
      <c r="C61" s="6" t="s">
        <v>48</v>
      </c>
      <c r="D61" s="40">
        <v>12271000</v>
      </c>
      <c r="E61" s="40">
        <v>12271000</v>
      </c>
      <c r="F61" s="3" t="s">
        <v>65</v>
      </c>
    </row>
    <row r="62" spans="1:6" s="3" customFormat="1" ht="31.5">
      <c r="A62" s="2" t="s">
        <v>68</v>
      </c>
      <c r="B62" s="6" t="s">
        <v>94</v>
      </c>
      <c r="C62" s="6" t="s">
        <v>49</v>
      </c>
      <c r="D62" s="40">
        <v>1709000</v>
      </c>
      <c r="E62" s="40">
        <v>1709000</v>
      </c>
      <c r="F62" s="3" t="s">
        <v>65</v>
      </c>
    </row>
    <row r="63" spans="1:5" s="3" customFormat="1" ht="25.5" customHeight="1">
      <c r="A63" s="2" t="s">
        <v>35</v>
      </c>
      <c r="B63" s="6" t="s">
        <v>148</v>
      </c>
      <c r="C63" s="6"/>
      <c r="D63" s="40">
        <f>D64+D65</f>
        <v>24575000</v>
      </c>
      <c r="E63" s="40">
        <f>E64+E65</f>
        <v>28099200</v>
      </c>
    </row>
    <row r="64" spans="1:5" s="3" customFormat="1" ht="38.25" customHeight="1">
      <c r="A64" s="2" t="s">
        <v>68</v>
      </c>
      <c r="B64" s="6" t="s">
        <v>148</v>
      </c>
      <c r="C64" s="6" t="s">
        <v>49</v>
      </c>
      <c r="D64" s="40">
        <v>18871000</v>
      </c>
      <c r="E64" s="40">
        <v>22395200</v>
      </c>
    </row>
    <row r="65" spans="1:6" s="3" customFormat="1" ht="15.75">
      <c r="A65" s="2" t="s">
        <v>25</v>
      </c>
      <c r="B65" s="6" t="s">
        <v>148</v>
      </c>
      <c r="C65" s="6" t="s">
        <v>58</v>
      </c>
      <c r="D65" s="40">
        <v>5704000</v>
      </c>
      <c r="E65" s="40">
        <v>5704000</v>
      </c>
      <c r="F65" s="3" t="s">
        <v>43</v>
      </c>
    </row>
    <row r="66" spans="1:5" s="3" customFormat="1" ht="15.75">
      <c r="A66" s="2" t="s">
        <v>36</v>
      </c>
      <c r="B66" s="6" t="s">
        <v>100</v>
      </c>
      <c r="C66" s="6"/>
      <c r="D66" s="40">
        <f>D67+D68</f>
        <v>4488000</v>
      </c>
      <c r="E66" s="40">
        <f>E67+E68</f>
        <v>4488000</v>
      </c>
    </row>
    <row r="67" spans="1:6" s="3" customFormat="1" ht="73.5" customHeight="1">
      <c r="A67" s="2" t="s">
        <v>47</v>
      </c>
      <c r="B67" s="6" t="s">
        <v>100</v>
      </c>
      <c r="C67" s="6" t="s">
        <v>48</v>
      </c>
      <c r="D67" s="40">
        <v>2486000</v>
      </c>
      <c r="E67" s="40">
        <v>2486000</v>
      </c>
      <c r="F67" s="3" t="s">
        <v>65</v>
      </c>
    </row>
    <row r="68" spans="1:6" s="3" customFormat="1" ht="40.5" customHeight="1">
      <c r="A68" s="2" t="s">
        <v>68</v>
      </c>
      <c r="B68" s="6" t="s">
        <v>100</v>
      </c>
      <c r="C68" s="6" t="s">
        <v>49</v>
      </c>
      <c r="D68" s="40">
        <v>2002000</v>
      </c>
      <c r="E68" s="40">
        <v>2002000</v>
      </c>
      <c r="F68" s="3" t="s">
        <v>65</v>
      </c>
    </row>
    <row r="69" spans="1:5" s="3" customFormat="1" ht="15.75">
      <c r="A69" s="2" t="s">
        <v>22</v>
      </c>
      <c r="B69" s="6" t="s">
        <v>145</v>
      </c>
      <c r="C69" s="6"/>
      <c r="D69" s="40">
        <f>D70</f>
        <v>1500000</v>
      </c>
      <c r="E69" s="40">
        <f>E70</f>
        <v>1500000</v>
      </c>
    </row>
    <row r="70" spans="1:6" s="3" customFormat="1" ht="31.5">
      <c r="A70" s="2" t="s">
        <v>68</v>
      </c>
      <c r="B70" s="6" t="s">
        <v>145</v>
      </c>
      <c r="C70" s="6" t="s">
        <v>49</v>
      </c>
      <c r="D70" s="40">
        <v>1500000</v>
      </c>
      <c r="E70" s="40">
        <v>1500000</v>
      </c>
      <c r="F70" s="3" t="s">
        <v>65</v>
      </c>
    </row>
    <row r="71" spans="1:5" s="3" customFormat="1" ht="31.5">
      <c r="A71" s="2" t="s">
        <v>10</v>
      </c>
      <c r="B71" s="6" t="s">
        <v>146</v>
      </c>
      <c r="C71" s="6"/>
      <c r="D71" s="40">
        <f>D72</f>
        <v>3000000</v>
      </c>
      <c r="E71" s="40">
        <f>E72</f>
        <v>3000000</v>
      </c>
    </row>
    <row r="72" spans="1:5" s="3" customFormat="1" ht="31.5">
      <c r="A72" s="2" t="s">
        <v>68</v>
      </c>
      <c r="B72" s="6" t="s">
        <v>146</v>
      </c>
      <c r="C72" s="6" t="s">
        <v>49</v>
      </c>
      <c r="D72" s="40">
        <v>3000000</v>
      </c>
      <c r="E72" s="40">
        <v>3000000</v>
      </c>
    </row>
    <row r="73" spans="1:6" s="12" customFormat="1" ht="15.75">
      <c r="A73" s="2" t="s">
        <v>5</v>
      </c>
      <c r="B73" s="6" t="s">
        <v>141</v>
      </c>
      <c r="C73" s="6"/>
      <c r="D73" s="40">
        <f>D74</f>
        <v>3270000</v>
      </c>
      <c r="E73" s="40">
        <f>E74</f>
        <v>3348000</v>
      </c>
      <c r="F73" s="3"/>
    </row>
    <row r="74" spans="1:6" s="12" customFormat="1" ht="31.5">
      <c r="A74" s="2" t="s">
        <v>68</v>
      </c>
      <c r="B74" s="6" t="s">
        <v>141</v>
      </c>
      <c r="C74" s="6" t="s">
        <v>49</v>
      </c>
      <c r="D74" s="40">
        <v>3270000</v>
      </c>
      <c r="E74" s="40">
        <v>3348000</v>
      </c>
      <c r="F74" s="3"/>
    </row>
    <row r="75" spans="1:5" s="3" customFormat="1" ht="35.25" customHeight="1">
      <c r="A75" s="2" t="s">
        <v>45</v>
      </c>
      <c r="B75" s="6" t="s">
        <v>143</v>
      </c>
      <c r="C75" s="6"/>
      <c r="D75" s="40">
        <f>D76</f>
        <v>850000</v>
      </c>
      <c r="E75" s="40">
        <f>E76</f>
        <v>850000</v>
      </c>
    </row>
    <row r="76" spans="1:6" s="3" customFormat="1" ht="31.5">
      <c r="A76" s="2" t="s">
        <v>68</v>
      </c>
      <c r="B76" s="6" t="s">
        <v>143</v>
      </c>
      <c r="C76" s="6" t="s">
        <v>49</v>
      </c>
      <c r="D76" s="40">
        <v>850000</v>
      </c>
      <c r="E76" s="40">
        <v>850000</v>
      </c>
      <c r="F76" s="3" t="s">
        <v>65</v>
      </c>
    </row>
    <row r="77" spans="1:5" s="3" customFormat="1" ht="15.75">
      <c r="A77" s="2" t="s">
        <v>15</v>
      </c>
      <c r="B77" s="6" t="s">
        <v>93</v>
      </c>
      <c r="C77" s="6"/>
      <c r="D77" s="40">
        <f>D78</f>
        <v>800000</v>
      </c>
      <c r="E77" s="40">
        <f>E78</f>
        <v>800000</v>
      </c>
    </row>
    <row r="78" spans="1:6" s="3" customFormat="1" ht="25.5" customHeight="1">
      <c r="A78" s="2" t="s">
        <v>50</v>
      </c>
      <c r="B78" s="6" t="s">
        <v>93</v>
      </c>
      <c r="C78" s="6" t="s">
        <v>51</v>
      </c>
      <c r="D78" s="40">
        <v>800000</v>
      </c>
      <c r="E78" s="40">
        <v>800000</v>
      </c>
      <c r="F78" s="3" t="s">
        <v>65</v>
      </c>
    </row>
    <row r="79" spans="1:5" s="3" customFormat="1" ht="38.25" customHeight="1">
      <c r="A79" s="2" t="s">
        <v>11</v>
      </c>
      <c r="B79" s="6" t="s">
        <v>98</v>
      </c>
      <c r="C79" s="6"/>
      <c r="D79" s="40">
        <f>D80</f>
        <v>500000</v>
      </c>
      <c r="E79" s="40">
        <f>E80</f>
        <v>500000</v>
      </c>
    </row>
    <row r="80" spans="1:6" s="3" customFormat="1" ht="31.5">
      <c r="A80" s="2" t="s">
        <v>68</v>
      </c>
      <c r="B80" s="6" t="s">
        <v>98</v>
      </c>
      <c r="C80" s="6" t="s">
        <v>49</v>
      </c>
      <c r="D80" s="40">
        <v>500000</v>
      </c>
      <c r="E80" s="40">
        <v>500000</v>
      </c>
      <c r="F80" s="3" t="s">
        <v>65</v>
      </c>
    </row>
    <row r="81" spans="1:5" s="3" customFormat="1" ht="15.75">
      <c r="A81" s="2" t="s">
        <v>20</v>
      </c>
      <c r="B81" s="6" t="s">
        <v>99</v>
      </c>
      <c r="C81" s="6"/>
      <c r="D81" s="40">
        <f>D82</f>
        <v>1810000</v>
      </c>
      <c r="E81" s="40">
        <f>E82</f>
        <v>4810000</v>
      </c>
    </row>
    <row r="82" spans="1:6" s="3" customFormat="1" ht="31.5">
      <c r="A82" s="2" t="s">
        <v>68</v>
      </c>
      <c r="B82" s="6" t="s">
        <v>99</v>
      </c>
      <c r="C82" s="6" t="s">
        <v>49</v>
      </c>
      <c r="D82" s="40">
        <v>1810000</v>
      </c>
      <c r="E82" s="40">
        <v>4810000</v>
      </c>
      <c r="F82" s="3" t="s">
        <v>65</v>
      </c>
    </row>
    <row r="83" spans="1:5" s="3" customFormat="1" ht="31.5" customHeight="1">
      <c r="A83" s="2" t="s">
        <v>52</v>
      </c>
      <c r="B83" s="6" t="s">
        <v>101</v>
      </c>
      <c r="C83" s="6"/>
      <c r="D83" s="40">
        <f>D84</f>
        <v>2854000</v>
      </c>
      <c r="E83" s="40">
        <f>E84</f>
        <v>2854000</v>
      </c>
    </row>
    <row r="84" spans="1:5" s="3" customFormat="1" ht="31.5" customHeight="1">
      <c r="A84" s="2" t="s">
        <v>55</v>
      </c>
      <c r="B84" s="6" t="s">
        <v>101</v>
      </c>
      <c r="C84" s="6" t="s">
        <v>56</v>
      </c>
      <c r="D84" s="40">
        <v>2854000</v>
      </c>
      <c r="E84" s="40">
        <v>2854000</v>
      </c>
    </row>
    <row r="85" spans="1:5" s="3" customFormat="1" ht="15.75">
      <c r="A85" s="2" t="s">
        <v>31</v>
      </c>
      <c r="B85" s="6" t="s">
        <v>108</v>
      </c>
      <c r="C85" s="6"/>
      <c r="D85" s="40">
        <f>D86</f>
        <v>2450000</v>
      </c>
      <c r="E85" s="40">
        <f>E86</f>
        <v>2450000</v>
      </c>
    </row>
    <row r="86" spans="1:6" s="3" customFormat="1" ht="31.5">
      <c r="A86" s="2" t="s">
        <v>55</v>
      </c>
      <c r="B86" s="6" t="s">
        <v>108</v>
      </c>
      <c r="C86" s="6" t="s">
        <v>56</v>
      </c>
      <c r="D86" s="40">
        <v>2450000</v>
      </c>
      <c r="E86" s="40">
        <v>2450000</v>
      </c>
      <c r="F86" s="3" t="s">
        <v>65</v>
      </c>
    </row>
    <row r="87" spans="1:5" s="3" customFormat="1" ht="15.75">
      <c r="A87" s="2" t="s">
        <v>30</v>
      </c>
      <c r="B87" s="6" t="s">
        <v>137</v>
      </c>
      <c r="C87" s="6"/>
      <c r="D87" s="40">
        <f>D88</f>
        <v>110172000</v>
      </c>
      <c r="E87" s="40">
        <f>E88</f>
        <v>110172000</v>
      </c>
    </row>
    <row r="88" spans="1:6" s="3" customFormat="1" ht="31.5">
      <c r="A88" s="2" t="s">
        <v>55</v>
      </c>
      <c r="B88" s="6" t="s">
        <v>137</v>
      </c>
      <c r="C88" s="6" t="s">
        <v>56</v>
      </c>
      <c r="D88" s="40">
        <v>110172000</v>
      </c>
      <c r="E88" s="40">
        <v>110172000</v>
      </c>
      <c r="F88" s="3" t="s">
        <v>65</v>
      </c>
    </row>
    <row r="89" spans="1:6" s="12" customFormat="1" ht="31.5">
      <c r="A89" s="2" t="s">
        <v>57</v>
      </c>
      <c r="B89" s="6" t="s">
        <v>132</v>
      </c>
      <c r="C89" s="6"/>
      <c r="D89" s="40">
        <f>D90</f>
        <v>151898000</v>
      </c>
      <c r="E89" s="40">
        <f>E90</f>
        <v>151898000</v>
      </c>
      <c r="F89" s="3"/>
    </row>
    <row r="90" spans="1:6" s="12" customFormat="1" ht="31.5">
      <c r="A90" s="2" t="s">
        <v>55</v>
      </c>
      <c r="B90" s="6" t="s">
        <v>132</v>
      </c>
      <c r="C90" s="6" t="s">
        <v>56</v>
      </c>
      <c r="D90" s="40">
        <v>151898000</v>
      </c>
      <c r="E90" s="40">
        <v>151898000</v>
      </c>
      <c r="F90" s="3"/>
    </row>
    <row r="91" spans="1:5" s="3" customFormat="1" ht="15.75">
      <c r="A91" s="2" t="s">
        <v>18</v>
      </c>
      <c r="B91" s="6" t="s">
        <v>130</v>
      </c>
      <c r="C91" s="6"/>
      <c r="D91" s="40">
        <f>D92</f>
        <v>73445000</v>
      </c>
      <c r="E91" s="40">
        <f>E92</f>
        <v>73445000</v>
      </c>
    </row>
    <row r="92" spans="1:6" s="3" customFormat="1" ht="31.5">
      <c r="A92" s="2" t="s">
        <v>55</v>
      </c>
      <c r="B92" s="6" t="s">
        <v>130</v>
      </c>
      <c r="C92" s="6" t="s">
        <v>56</v>
      </c>
      <c r="D92" s="40">
        <v>73445000</v>
      </c>
      <c r="E92" s="40">
        <v>73445000</v>
      </c>
      <c r="F92" s="3" t="s">
        <v>65</v>
      </c>
    </row>
    <row r="93" spans="1:5" s="3" customFormat="1" ht="32.25" customHeight="1">
      <c r="A93" s="2" t="s">
        <v>204</v>
      </c>
      <c r="B93" s="6" t="s">
        <v>208</v>
      </c>
      <c r="C93" s="6"/>
      <c r="D93" s="40">
        <f>D94</f>
        <v>10380000</v>
      </c>
      <c r="E93" s="40">
        <f>E94</f>
        <v>10380000</v>
      </c>
    </row>
    <row r="94" spans="1:5" s="3" customFormat="1" ht="31.5">
      <c r="A94" s="2" t="s">
        <v>55</v>
      </c>
      <c r="B94" s="6" t="s">
        <v>208</v>
      </c>
      <c r="C94" s="6" t="s">
        <v>56</v>
      </c>
      <c r="D94" s="40">
        <v>10380000</v>
      </c>
      <c r="E94" s="40">
        <v>10380000</v>
      </c>
    </row>
    <row r="95" spans="1:5" s="3" customFormat="1" ht="18" customHeight="1">
      <c r="A95" s="2" t="s">
        <v>61</v>
      </c>
      <c r="B95" s="6" t="s">
        <v>129</v>
      </c>
      <c r="C95" s="6"/>
      <c r="D95" s="40">
        <f>D96</f>
        <v>12966000</v>
      </c>
      <c r="E95" s="40">
        <f>E96</f>
        <v>12966000</v>
      </c>
    </row>
    <row r="96" spans="1:6" s="3" customFormat="1" ht="32.25" customHeight="1">
      <c r="A96" s="2" t="s">
        <v>55</v>
      </c>
      <c r="B96" s="6" t="s">
        <v>129</v>
      </c>
      <c r="C96" s="6" t="s">
        <v>56</v>
      </c>
      <c r="D96" s="40">
        <v>12966000</v>
      </c>
      <c r="E96" s="40">
        <v>12966000</v>
      </c>
      <c r="F96" s="3" t="s">
        <v>65</v>
      </c>
    </row>
    <row r="97" spans="1:5" s="3" customFormat="1" ht="36.75" customHeight="1">
      <c r="A97" s="2" t="s">
        <v>38</v>
      </c>
      <c r="B97" s="6" t="s">
        <v>127</v>
      </c>
      <c r="C97" s="6"/>
      <c r="D97" s="40">
        <f>D98+D99</f>
        <v>2370000</v>
      </c>
      <c r="E97" s="40">
        <f>E98+E99</f>
        <v>2370000</v>
      </c>
    </row>
    <row r="98" spans="1:5" s="3" customFormat="1" ht="18" customHeight="1">
      <c r="A98" s="2" t="s">
        <v>60</v>
      </c>
      <c r="B98" s="6" t="s">
        <v>127</v>
      </c>
      <c r="C98" s="6" t="s">
        <v>59</v>
      </c>
      <c r="D98" s="40">
        <v>550000</v>
      </c>
      <c r="E98" s="40">
        <v>550000</v>
      </c>
    </row>
    <row r="99" spans="1:5" s="3" customFormat="1" ht="33" customHeight="1">
      <c r="A99" s="2" t="s">
        <v>55</v>
      </c>
      <c r="B99" s="6" t="s">
        <v>127</v>
      </c>
      <c r="C99" s="6" t="s">
        <v>56</v>
      </c>
      <c r="D99" s="40">
        <v>1820000</v>
      </c>
      <c r="E99" s="40">
        <v>1820000</v>
      </c>
    </row>
    <row r="100" spans="1:5" s="3" customFormat="1" ht="18" customHeight="1">
      <c r="A100" s="2" t="s">
        <v>194</v>
      </c>
      <c r="B100" s="6" t="s">
        <v>207</v>
      </c>
      <c r="C100" s="6"/>
      <c r="D100" s="40">
        <f>D101</f>
        <v>1000000</v>
      </c>
      <c r="E100" s="40">
        <f>E101</f>
        <v>1000000</v>
      </c>
    </row>
    <row r="101" spans="1:5" s="3" customFormat="1" ht="33" customHeight="1">
      <c r="A101" s="2" t="s">
        <v>55</v>
      </c>
      <c r="B101" s="6" t="s">
        <v>207</v>
      </c>
      <c r="C101" s="6" t="s">
        <v>56</v>
      </c>
      <c r="D101" s="40">
        <v>1000000</v>
      </c>
      <c r="E101" s="40">
        <v>1000000</v>
      </c>
    </row>
    <row r="102" spans="1:5" s="3" customFormat="1" ht="31.5">
      <c r="A102" s="2" t="s">
        <v>24</v>
      </c>
      <c r="B102" s="6" t="s">
        <v>144</v>
      </c>
      <c r="C102" s="6"/>
      <c r="D102" s="40">
        <f>D103</f>
        <v>2400000</v>
      </c>
      <c r="E102" s="40">
        <f>E103</f>
        <v>2400000</v>
      </c>
    </row>
    <row r="103" spans="1:6" s="3" customFormat="1" ht="15.75">
      <c r="A103" s="2" t="s">
        <v>50</v>
      </c>
      <c r="B103" s="6" t="s">
        <v>144</v>
      </c>
      <c r="C103" s="6" t="s">
        <v>51</v>
      </c>
      <c r="D103" s="40">
        <v>2400000</v>
      </c>
      <c r="E103" s="40">
        <v>2400000</v>
      </c>
      <c r="F103" s="3" t="s">
        <v>65</v>
      </c>
    </row>
    <row r="104" spans="1:5" s="3" customFormat="1" ht="15.75">
      <c r="A104" s="2" t="s">
        <v>197</v>
      </c>
      <c r="B104" s="6" t="s">
        <v>210</v>
      </c>
      <c r="C104" s="6"/>
      <c r="D104" s="40">
        <f>D105</f>
        <v>100000</v>
      </c>
      <c r="E104" s="40">
        <f>E105</f>
        <v>100000</v>
      </c>
    </row>
    <row r="105" spans="1:5" s="3" customFormat="1" ht="31.5">
      <c r="A105" s="2" t="s">
        <v>68</v>
      </c>
      <c r="B105" s="6" t="s">
        <v>210</v>
      </c>
      <c r="C105" s="6" t="s">
        <v>49</v>
      </c>
      <c r="D105" s="40">
        <v>100000</v>
      </c>
      <c r="E105" s="40">
        <v>100000</v>
      </c>
    </row>
    <row r="106" spans="1:5" s="3" customFormat="1" ht="15.75">
      <c r="A106" s="2" t="s">
        <v>3</v>
      </c>
      <c r="B106" s="6" t="s">
        <v>126</v>
      </c>
      <c r="C106" s="6"/>
      <c r="D106" s="40">
        <f>D107+D108+D109</f>
        <v>2500000</v>
      </c>
      <c r="E106" s="40">
        <f>E107+E108+E109</f>
        <v>2500000</v>
      </c>
    </row>
    <row r="107" spans="1:6" s="3" customFormat="1" ht="78.75">
      <c r="A107" s="2" t="s">
        <v>47</v>
      </c>
      <c r="B107" s="6" t="s">
        <v>126</v>
      </c>
      <c r="C107" s="6" t="s">
        <v>48</v>
      </c>
      <c r="D107" s="40">
        <v>1340000</v>
      </c>
      <c r="E107" s="40">
        <v>1340000</v>
      </c>
      <c r="F107" s="3" t="s">
        <v>65</v>
      </c>
    </row>
    <row r="108" spans="1:6" s="3" customFormat="1" ht="31.5">
      <c r="A108" s="2" t="s">
        <v>68</v>
      </c>
      <c r="B108" s="6" t="s">
        <v>126</v>
      </c>
      <c r="C108" s="6" t="s">
        <v>49</v>
      </c>
      <c r="D108" s="40">
        <v>890000</v>
      </c>
      <c r="E108" s="40">
        <v>890000</v>
      </c>
      <c r="F108" s="3" t="s">
        <v>65</v>
      </c>
    </row>
    <row r="109" spans="1:5" s="3" customFormat="1" ht="31.5">
      <c r="A109" s="2" t="s">
        <v>55</v>
      </c>
      <c r="B109" s="6" t="s">
        <v>126</v>
      </c>
      <c r="C109" s="6" t="s">
        <v>56</v>
      </c>
      <c r="D109" s="40">
        <v>270000</v>
      </c>
      <c r="E109" s="40">
        <v>270000</v>
      </c>
    </row>
    <row r="110" spans="1:6" s="12" customFormat="1" ht="15.75">
      <c r="A110" s="2" t="s">
        <v>66</v>
      </c>
      <c r="B110" s="6" t="s">
        <v>121</v>
      </c>
      <c r="C110" s="6"/>
      <c r="D110" s="40">
        <f>D111</f>
        <v>36981000</v>
      </c>
      <c r="E110" s="40">
        <f>E111</f>
        <v>36981000</v>
      </c>
      <c r="F110" s="3"/>
    </row>
    <row r="111" spans="1:6" s="12" customFormat="1" ht="31.5">
      <c r="A111" s="2" t="s">
        <v>55</v>
      </c>
      <c r="B111" s="6" t="s">
        <v>121</v>
      </c>
      <c r="C111" s="6" t="s">
        <v>56</v>
      </c>
      <c r="D111" s="40">
        <v>36981000</v>
      </c>
      <c r="E111" s="40">
        <v>36981000</v>
      </c>
      <c r="F111" s="3" t="s">
        <v>65</v>
      </c>
    </row>
    <row r="112" spans="1:5" s="3" customFormat="1" ht="15.75">
      <c r="A112" s="2" t="s">
        <v>29</v>
      </c>
      <c r="B112" s="6" t="s">
        <v>122</v>
      </c>
      <c r="C112" s="6"/>
      <c r="D112" s="40">
        <f>D113</f>
        <v>22334000</v>
      </c>
      <c r="E112" s="40">
        <f>E113</f>
        <v>22334000</v>
      </c>
    </row>
    <row r="113" spans="1:6" s="3" customFormat="1" ht="31.5">
      <c r="A113" s="2" t="s">
        <v>55</v>
      </c>
      <c r="B113" s="6" t="s">
        <v>122</v>
      </c>
      <c r="C113" s="6" t="s">
        <v>56</v>
      </c>
      <c r="D113" s="40">
        <v>22334000</v>
      </c>
      <c r="E113" s="40">
        <v>22334000</v>
      </c>
      <c r="F113" s="3" t="s">
        <v>65</v>
      </c>
    </row>
    <row r="114" spans="1:5" s="3" customFormat="1" ht="31.5">
      <c r="A114" s="2" t="s">
        <v>203</v>
      </c>
      <c r="B114" s="6" t="s">
        <v>221</v>
      </c>
      <c r="C114" s="6"/>
      <c r="D114" s="40">
        <f>D115</f>
        <v>7400000</v>
      </c>
      <c r="E114" s="40">
        <f>E115</f>
        <v>7400000</v>
      </c>
    </row>
    <row r="115" spans="1:5" s="3" customFormat="1" ht="31.5">
      <c r="A115" s="2" t="s">
        <v>55</v>
      </c>
      <c r="B115" s="6" t="s">
        <v>221</v>
      </c>
      <c r="C115" s="6" t="s">
        <v>56</v>
      </c>
      <c r="D115" s="40">
        <v>7400000</v>
      </c>
      <c r="E115" s="40">
        <v>7400000</v>
      </c>
    </row>
    <row r="116" spans="1:5" s="3" customFormat="1" ht="63">
      <c r="A116" s="2" t="s">
        <v>37</v>
      </c>
      <c r="B116" s="6" t="s">
        <v>125</v>
      </c>
      <c r="C116" s="6"/>
      <c r="D116" s="40">
        <f>D117+D118+D119</f>
        <v>36983000</v>
      </c>
      <c r="E116" s="40">
        <f>E117+E118+E119</f>
        <v>36983000</v>
      </c>
    </row>
    <row r="117" spans="1:6" s="3" customFormat="1" ht="78.75">
      <c r="A117" s="2" t="s">
        <v>47</v>
      </c>
      <c r="B117" s="6" t="s">
        <v>125</v>
      </c>
      <c r="C117" s="6" t="s">
        <v>48</v>
      </c>
      <c r="D117" s="40">
        <v>30604000</v>
      </c>
      <c r="E117" s="40">
        <v>30604000</v>
      </c>
      <c r="F117" s="3" t="s">
        <v>65</v>
      </c>
    </row>
    <row r="118" spans="1:6" s="3" customFormat="1" ht="31.5">
      <c r="A118" s="2" t="s">
        <v>68</v>
      </c>
      <c r="B118" s="6" t="s">
        <v>125</v>
      </c>
      <c r="C118" s="6" t="s">
        <v>49</v>
      </c>
      <c r="D118" s="40">
        <v>6234000</v>
      </c>
      <c r="E118" s="40">
        <v>6234000</v>
      </c>
      <c r="F118" s="3" t="s">
        <v>65</v>
      </c>
    </row>
    <row r="119" spans="1:6" s="3" customFormat="1" ht="15.75">
      <c r="A119" s="2" t="s">
        <v>50</v>
      </c>
      <c r="B119" s="6" t="s">
        <v>125</v>
      </c>
      <c r="C119" s="6" t="s">
        <v>51</v>
      </c>
      <c r="D119" s="40">
        <v>145000</v>
      </c>
      <c r="E119" s="40">
        <v>145000</v>
      </c>
      <c r="F119" s="3" t="s">
        <v>65</v>
      </c>
    </row>
    <row r="120" spans="1:5" s="3" customFormat="1" ht="15.75">
      <c r="A120" s="2" t="s">
        <v>67</v>
      </c>
      <c r="B120" s="6" t="s">
        <v>123</v>
      </c>
      <c r="C120" s="6"/>
      <c r="D120" s="40">
        <f>D121</f>
        <v>350000</v>
      </c>
      <c r="E120" s="40">
        <f>E121</f>
        <v>600000</v>
      </c>
    </row>
    <row r="121" spans="1:6" s="3" customFormat="1" ht="31.5">
      <c r="A121" s="2" t="s">
        <v>68</v>
      </c>
      <c r="B121" s="6" t="s">
        <v>123</v>
      </c>
      <c r="C121" s="6" t="s">
        <v>49</v>
      </c>
      <c r="D121" s="40">
        <v>350000</v>
      </c>
      <c r="E121" s="40">
        <v>600000</v>
      </c>
      <c r="F121" s="3" t="s">
        <v>65</v>
      </c>
    </row>
    <row r="122" spans="1:5" s="3" customFormat="1" ht="15.75">
      <c r="A122" s="2" t="s">
        <v>190</v>
      </c>
      <c r="B122" s="6" t="s">
        <v>191</v>
      </c>
      <c r="C122" s="6"/>
      <c r="D122" s="40">
        <f>D123</f>
        <v>37648600</v>
      </c>
      <c r="E122" s="40">
        <f>E123</f>
        <v>40416000</v>
      </c>
    </row>
    <row r="123" spans="1:6" s="3" customFormat="1" ht="31.5">
      <c r="A123" s="2" t="s">
        <v>55</v>
      </c>
      <c r="B123" s="6" t="s">
        <v>191</v>
      </c>
      <c r="C123" s="6" t="s">
        <v>56</v>
      </c>
      <c r="D123" s="40">
        <v>37648600</v>
      </c>
      <c r="E123" s="40">
        <v>40416000</v>
      </c>
      <c r="F123" s="3" t="s">
        <v>65</v>
      </c>
    </row>
    <row r="124" spans="1:5" s="3" customFormat="1" ht="31.5">
      <c r="A124" s="2" t="s">
        <v>7</v>
      </c>
      <c r="B124" s="6" t="s">
        <v>151</v>
      </c>
      <c r="C124" s="6"/>
      <c r="D124" s="40">
        <f>D125</f>
        <v>2305900</v>
      </c>
      <c r="E124" s="40">
        <f>E125</f>
        <v>2396700</v>
      </c>
    </row>
    <row r="125" spans="1:6" s="3" customFormat="1" ht="15.75">
      <c r="A125" s="2" t="s">
        <v>25</v>
      </c>
      <c r="B125" s="6" t="s">
        <v>151</v>
      </c>
      <c r="C125" s="6" t="s">
        <v>58</v>
      </c>
      <c r="D125" s="40">
        <v>2305900</v>
      </c>
      <c r="E125" s="40">
        <v>2396700</v>
      </c>
      <c r="F125" s="3" t="s">
        <v>44</v>
      </c>
    </row>
    <row r="126" spans="1:5" s="3" customFormat="1" ht="47.25">
      <c r="A126" s="2" t="s">
        <v>153</v>
      </c>
      <c r="B126" s="6" t="s">
        <v>167</v>
      </c>
      <c r="C126" s="6"/>
      <c r="D126" s="40">
        <f>D127</f>
        <v>375400</v>
      </c>
      <c r="E126" s="40">
        <f>E127</f>
        <v>18000</v>
      </c>
    </row>
    <row r="127" spans="1:5" s="3" customFormat="1" ht="31.5">
      <c r="A127" s="2" t="s">
        <v>68</v>
      </c>
      <c r="B127" s="6" t="s">
        <v>167</v>
      </c>
      <c r="C127" s="6" t="s">
        <v>49</v>
      </c>
      <c r="D127" s="40">
        <v>375400</v>
      </c>
      <c r="E127" s="40">
        <v>18000</v>
      </c>
    </row>
    <row r="128" spans="1:5" s="3" customFormat="1" ht="35.25" customHeight="1">
      <c r="A128" s="2" t="s">
        <v>9</v>
      </c>
      <c r="B128" s="6" t="s">
        <v>115</v>
      </c>
      <c r="C128" s="6"/>
      <c r="D128" s="40">
        <f>D129</f>
        <v>1482600</v>
      </c>
      <c r="E128" s="40">
        <f>E129</f>
        <v>1541900</v>
      </c>
    </row>
    <row r="129" spans="1:6" s="3" customFormat="1" ht="15.75">
      <c r="A129" s="2" t="s">
        <v>60</v>
      </c>
      <c r="B129" s="6" t="s">
        <v>115</v>
      </c>
      <c r="C129" s="6" t="s">
        <v>59</v>
      </c>
      <c r="D129" s="40">
        <v>1482600</v>
      </c>
      <c r="E129" s="40">
        <v>1541900</v>
      </c>
      <c r="F129" s="3" t="s">
        <v>44</v>
      </c>
    </row>
    <row r="130" spans="1:5" s="3" customFormat="1" ht="47.25">
      <c r="A130" s="2" t="s">
        <v>196</v>
      </c>
      <c r="B130" s="6" t="s">
        <v>198</v>
      </c>
      <c r="C130" s="6"/>
      <c r="D130" s="40">
        <f>D131</f>
        <v>42134022</v>
      </c>
      <c r="E130" s="40">
        <f>E131</f>
        <v>42134022</v>
      </c>
    </row>
    <row r="131" spans="1:5" s="3" customFormat="1" ht="31.5">
      <c r="A131" s="2" t="s">
        <v>55</v>
      </c>
      <c r="B131" s="6" t="s">
        <v>198</v>
      </c>
      <c r="C131" s="6" t="s">
        <v>56</v>
      </c>
      <c r="D131" s="40">
        <v>42134022</v>
      </c>
      <c r="E131" s="40">
        <v>42134022</v>
      </c>
    </row>
    <row r="132" spans="1:5" s="3" customFormat="1" ht="47.25">
      <c r="A132" s="2" t="s">
        <v>21</v>
      </c>
      <c r="B132" s="6" t="s">
        <v>142</v>
      </c>
      <c r="C132" s="6"/>
      <c r="D132" s="40">
        <f>D133</f>
        <v>2000000</v>
      </c>
      <c r="E132" s="40">
        <f>E133</f>
        <v>2000000</v>
      </c>
    </row>
    <row r="133" spans="1:5" s="3" customFormat="1" ht="31.5">
      <c r="A133" s="2" t="s">
        <v>17</v>
      </c>
      <c r="B133" s="6" t="s">
        <v>142</v>
      </c>
      <c r="C133" s="6" t="s">
        <v>62</v>
      </c>
      <c r="D133" s="40">
        <v>2000000</v>
      </c>
      <c r="E133" s="40">
        <v>2000000</v>
      </c>
    </row>
    <row r="134" spans="1:5" s="3" customFormat="1" ht="15.75">
      <c r="A134" s="2" t="s">
        <v>192</v>
      </c>
      <c r="B134" s="6" t="s">
        <v>200</v>
      </c>
      <c r="C134" s="6"/>
      <c r="D134" s="40">
        <f>D135</f>
        <v>2600000</v>
      </c>
      <c r="E134" s="40">
        <f>E135</f>
        <v>2600000</v>
      </c>
    </row>
    <row r="135" spans="1:5" s="3" customFormat="1" ht="15.75">
      <c r="A135" s="2" t="s">
        <v>50</v>
      </c>
      <c r="B135" s="6" t="s">
        <v>200</v>
      </c>
      <c r="C135" s="6" t="s">
        <v>51</v>
      </c>
      <c r="D135" s="40">
        <v>2600000</v>
      </c>
      <c r="E135" s="40">
        <v>2600000</v>
      </c>
    </row>
    <row r="136" spans="1:5" s="3" customFormat="1" ht="31.5">
      <c r="A136" s="2" t="s">
        <v>193</v>
      </c>
      <c r="B136" s="6" t="s">
        <v>201</v>
      </c>
      <c r="C136" s="6"/>
      <c r="D136" s="40">
        <f>D137</f>
        <v>500000</v>
      </c>
      <c r="E136" s="40">
        <f>E137</f>
        <v>500000</v>
      </c>
    </row>
    <row r="137" spans="1:5" s="3" customFormat="1" ht="15.75">
      <c r="A137" s="2" t="s">
        <v>50</v>
      </c>
      <c r="B137" s="6" t="s">
        <v>201</v>
      </c>
      <c r="C137" s="6" t="s">
        <v>51</v>
      </c>
      <c r="D137" s="40">
        <v>500000</v>
      </c>
      <c r="E137" s="40">
        <v>500000</v>
      </c>
    </row>
    <row r="138" spans="1:5" s="3" customFormat="1" ht="31.5">
      <c r="A138" s="2" t="s">
        <v>12</v>
      </c>
      <c r="B138" s="6" t="s">
        <v>102</v>
      </c>
      <c r="C138" s="6"/>
      <c r="D138" s="40">
        <f>D139</f>
        <v>1000000</v>
      </c>
      <c r="E138" s="40">
        <f>E139</f>
        <v>1000000</v>
      </c>
    </row>
    <row r="139" spans="1:6" s="3" customFormat="1" ht="15" customHeight="1">
      <c r="A139" s="2" t="s">
        <v>50</v>
      </c>
      <c r="B139" s="6" t="s">
        <v>102</v>
      </c>
      <c r="C139" s="6" t="s">
        <v>51</v>
      </c>
      <c r="D139" s="40">
        <v>1000000</v>
      </c>
      <c r="E139" s="40">
        <v>1000000</v>
      </c>
      <c r="F139" s="3" t="s">
        <v>65</v>
      </c>
    </row>
    <row r="140" spans="1:5" s="3" customFormat="1" ht="24" customHeight="1">
      <c r="A140" s="2" t="s">
        <v>63</v>
      </c>
      <c r="B140" s="9" t="s">
        <v>150</v>
      </c>
      <c r="C140" s="36"/>
      <c r="D140" s="40">
        <f>D141</f>
        <v>700000</v>
      </c>
      <c r="E140" s="40">
        <f>E141</f>
        <v>700000</v>
      </c>
    </row>
    <row r="141" spans="1:6" s="3" customFormat="1" ht="31.5">
      <c r="A141" s="2" t="s">
        <v>68</v>
      </c>
      <c r="B141" s="9" t="s">
        <v>150</v>
      </c>
      <c r="C141" s="6" t="s">
        <v>49</v>
      </c>
      <c r="D141" s="40">
        <v>700000</v>
      </c>
      <c r="E141" s="40">
        <v>700000</v>
      </c>
      <c r="F141" s="3" t="s">
        <v>65</v>
      </c>
    </row>
    <row r="142" spans="1:5" s="3" customFormat="1" ht="18.75" customHeight="1">
      <c r="A142" s="2" t="s">
        <v>53</v>
      </c>
      <c r="B142" s="6" t="s">
        <v>107</v>
      </c>
      <c r="C142" s="6"/>
      <c r="D142" s="40">
        <f>D143</f>
        <v>3500000</v>
      </c>
      <c r="E142" s="40">
        <f>E143</f>
        <v>3500000</v>
      </c>
    </row>
    <row r="143" spans="1:6" s="3" customFormat="1" ht="33" customHeight="1">
      <c r="A143" s="2" t="s">
        <v>68</v>
      </c>
      <c r="B143" s="6" t="s">
        <v>107</v>
      </c>
      <c r="C143" s="6" t="s">
        <v>49</v>
      </c>
      <c r="D143" s="40">
        <v>3500000</v>
      </c>
      <c r="E143" s="40">
        <v>3500000</v>
      </c>
      <c r="F143" s="3" t="s">
        <v>65</v>
      </c>
    </row>
    <row r="144" spans="1:5" s="3" customFormat="1" ht="33" customHeight="1">
      <c r="A144" s="2" t="s">
        <v>54</v>
      </c>
      <c r="B144" s="6" t="s">
        <v>106</v>
      </c>
      <c r="C144" s="6"/>
      <c r="D144" s="40">
        <f>D145</f>
        <v>1047000</v>
      </c>
      <c r="E144" s="40">
        <f>E145</f>
        <v>1047000</v>
      </c>
    </row>
    <row r="145" spans="1:6" s="3" customFormat="1" ht="33" customHeight="1">
      <c r="A145" s="2" t="s">
        <v>68</v>
      </c>
      <c r="B145" s="6" t="s">
        <v>106</v>
      </c>
      <c r="C145" s="6" t="s">
        <v>49</v>
      </c>
      <c r="D145" s="40">
        <v>1047000</v>
      </c>
      <c r="E145" s="40">
        <v>1047000</v>
      </c>
      <c r="F145" s="3" t="s">
        <v>65</v>
      </c>
    </row>
    <row r="146" spans="1:5" s="3" customFormat="1" ht="78.75">
      <c r="A146" s="2" t="s">
        <v>85</v>
      </c>
      <c r="B146" s="6" t="s">
        <v>120</v>
      </c>
      <c r="C146" s="6"/>
      <c r="D146" s="40">
        <f>D147</f>
        <v>938000</v>
      </c>
      <c r="E146" s="40">
        <f>E147</f>
        <v>938000</v>
      </c>
    </row>
    <row r="147" spans="1:5" s="3" customFormat="1" ht="31.5">
      <c r="A147" s="2" t="s">
        <v>55</v>
      </c>
      <c r="B147" s="6" t="s">
        <v>120</v>
      </c>
      <c r="C147" s="6" t="s">
        <v>56</v>
      </c>
      <c r="D147" s="40">
        <v>938000</v>
      </c>
      <c r="E147" s="40">
        <v>938000</v>
      </c>
    </row>
    <row r="148" spans="1:5" s="3" customFormat="1" ht="15.75">
      <c r="A148" s="2" t="s">
        <v>64</v>
      </c>
      <c r="B148" s="6" t="s">
        <v>105</v>
      </c>
      <c r="C148" s="6"/>
      <c r="D148" s="40">
        <f>D149</f>
        <v>67477000</v>
      </c>
      <c r="E148" s="40">
        <f>E149</f>
        <v>69351000</v>
      </c>
    </row>
    <row r="149" spans="1:6" s="3" customFormat="1" ht="15.75">
      <c r="A149" s="2" t="s">
        <v>25</v>
      </c>
      <c r="B149" s="6" t="s">
        <v>105</v>
      </c>
      <c r="C149" s="6" t="s">
        <v>58</v>
      </c>
      <c r="D149" s="40">
        <v>67477000</v>
      </c>
      <c r="E149" s="40">
        <v>69351000</v>
      </c>
      <c r="F149" s="3" t="s">
        <v>65</v>
      </c>
    </row>
    <row r="150" spans="1:5" s="3" customFormat="1" ht="110.25">
      <c r="A150" s="2" t="s">
        <v>19</v>
      </c>
      <c r="B150" s="6" t="s">
        <v>111</v>
      </c>
      <c r="C150" s="10"/>
      <c r="D150" s="40">
        <f>D151</f>
        <v>24298500</v>
      </c>
      <c r="E150" s="40">
        <f>E151</f>
        <v>24298500</v>
      </c>
    </row>
    <row r="151" spans="1:6" s="3" customFormat="1" ht="31.5">
      <c r="A151" s="2" t="s">
        <v>55</v>
      </c>
      <c r="B151" s="6" t="s">
        <v>111</v>
      </c>
      <c r="C151" s="6" t="s">
        <v>56</v>
      </c>
      <c r="D151" s="40">
        <v>24298500</v>
      </c>
      <c r="E151" s="40">
        <v>24298500</v>
      </c>
      <c r="F151" s="3" t="s">
        <v>42</v>
      </c>
    </row>
    <row r="152" spans="1:5" s="3" customFormat="1" ht="220.5">
      <c r="A152" s="2" t="s">
        <v>74</v>
      </c>
      <c r="B152" s="6" t="s">
        <v>139</v>
      </c>
      <c r="C152" s="6"/>
      <c r="D152" s="40">
        <f>D153</f>
        <v>198389200</v>
      </c>
      <c r="E152" s="40">
        <f>E153</f>
        <v>198389200</v>
      </c>
    </row>
    <row r="153" spans="1:6" s="3" customFormat="1" ht="39" customHeight="1">
      <c r="A153" s="2" t="s">
        <v>55</v>
      </c>
      <c r="B153" s="6" t="s">
        <v>139</v>
      </c>
      <c r="C153" s="6" t="s">
        <v>56</v>
      </c>
      <c r="D153" s="40">
        <v>198389200</v>
      </c>
      <c r="E153" s="40">
        <v>198389200</v>
      </c>
      <c r="F153" s="3" t="s">
        <v>42</v>
      </c>
    </row>
    <row r="154" spans="1:5" s="3" customFormat="1" ht="225" customHeight="1">
      <c r="A154" s="2" t="s">
        <v>1</v>
      </c>
      <c r="B154" s="6" t="s">
        <v>140</v>
      </c>
      <c r="C154" s="6"/>
      <c r="D154" s="40">
        <f>D155</f>
        <v>2775400</v>
      </c>
      <c r="E154" s="40">
        <f>E155</f>
        <v>2775400</v>
      </c>
    </row>
    <row r="155" spans="1:6" s="3" customFormat="1" ht="39" customHeight="1">
      <c r="A155" s="2" t="s">
        <v>55</v>
      </c>
      <c r="B155" s="6" t="s">
        <v>140</v>
      </c>
      <c r="C155" s="6" t="s">
        <v>56</v>
      </c>
      <c r="D155" s="40">
        <v>2775400</v>
      </c>
      <c r="E155" s="40">
        <v>2775400</v>
      </c>
      <c r="F155" s="3" t="s">
        <v>42</v>
      </c>
    </row>
    <row r="156" spans="1:5" s="3" customFormat="1" ht="204.75">
      <c r="A156" s="2" t="s">
        <v>76</v>
      </c>
      <c r="B156" s="6" t="s">
        <v>133</v>
      </c>
      <c r="C156" s="6"/>
      <c r="D156" s="40">
        <f>D157</f>
        <v>347092300</v>
      </c>
      <c r="E156" s="40">
        <f>E157</f>
        <v>347092300</v>
      </c>
    </row>
    <row r="157" spans="1:6" s="3" customFormat="1" ht="31.5">
      <c r="A157" s="2" t="s">
        <v>55</v>
      </c>
      <c r="B157" s="6" t="s">
        <v>133</v>
      </c>
      <c r="C157" s="6" t="s">
        <v>56</v>
      </c>
      <c r="D157" s="40">
        <v>347092300</v>
      </c>
      <c r="E157" s="40">
        <v>347092300</v>
      </c>
      <c r="F157" s="3" t="s">
        <v>42</v>
      </c>
    </row>
    <row r="158" spans="1:5" s="3" customFormat="1" ht="204.75">
      <c r="A158" s="2" t="s">
        <v>77</v>
      </c>
      <c r="B158" s="6" t="s">
        <v>134</v>
      </c>
      <c r="C158" s="6"/>
      <c r="D158" s="40">
        <f>D159</f>
        <v>15676500</v>
      </c>
      <c r="E158" s="40">
        <f>E159</f>
        <v>15676500</v>
      </c>
    </row>
    <row r="159" spans="1:6" s="3" customFormat="1" ht="31.5">
      <c r="A159" s="2" t="s">
        <v>55</v>
      </c>
      <c r="B159" s="6" t="s">
        <v>134</v>
      </c>
      <c r="C159" s="6" t="s">
        <v>56</v>
      </c>
      <c r="D159" s="40">
        <v>15676500</v>
      </c>
      <c r="E159" s="40">
        <v>15676500</v>
      </c>
      <c r="F159" s="3" t="s">
        <v>42</v>
      </c>
    </row>
    <row r="160" spans="1:5" s="3" customFormat="1" ht="47.25">
      <c r="A160" s="2" t="s">
        <v>70</v>
      </c>
      <c r="B160" s="6" t="s">
        <v>95</v>
      </c>
      <c r="C160" s="6"/>
      <c r="D160" s="40">
        <f>D162+D161</f>
        <v>4734600</v>
      </c>
      <c r="E160" s="40">
        <f>E161+E162</f>
        <v>4734600</v>
      </c>
    </row>
    <row r="161" spans="1:6" s="3" customFormat="1" ht="78.75">
      <c r="A161" s="2" t="s">
        <v>47</v>
      </c>
      <c r="B161" s="6" t="s">
        <v>95</v>
      </c>
      <c r="C161" s="6" t="s">
        <v>48</v>
      </c>
      <c r="D161" s="40">
        <v>4048000</v>
      </c>
      <c r="E161" s="40">
        <v>4048000</v>
      </c>
      <c r="F161" s="3" t="s">
        <v>42</v>
      </c>
    </row>
    <row r="162" spans="1:6" s="3" customFormat="1" ht="31.5">
      <c r="A162" s="2" t="s">
        <v>68</v>
      </c>
      <c r="B162" s="6" t="s">
        <v>95</v>
      </c>
      <c r="C162" s="6" t="s">
        <v>49</v>
      </c>
      <c r="D162" s="40">
        <v>686600</v>
      </c>
      <c r="E162" s="40">
        <v>686600</v>
      </c>
      <c r="F162" s="3" t="s">
        <v>42</v>
      </c>
    </row>
    <row r="163" spans="1:5" s="3" customFormat="1" ht="54" customHeight="1">
      <c r="A163" s="2" t="s">
        <v>71</v>
      </c>
      <c r="B163" s="6" t="s">
        <v>96</v>
      </c>
      <c r="C163" s="6"/>
      <c r="D163" s="40">
        <f>D164</f>
        <v>1329700</v>
      </c>
      <c r="E163" s="40">
        <f>E164</f>
        <v>1329700</v>
      </c>
    </row>
    <row r="164" spans="1:6" s="3" customFormat="1" ht="78.75">
      <c r="A164" s="2" t="s">
        <v>47</v>
      </c>
      <c r="B164" s="6" t="s">
        <v>96</v>
      </c>
      <c r="C164" s="6" t="s">
        <v>48</v>
      </c>
      <c r="D164" s="40">
        <v>1329700</v>
      </c>
      <c r="E164" s="40">
        <v>1329700</v>
      </c>
      <c r="F164" s="3" t="s">
        <v>42</v>
      </c>
    </row>
    <row r="165" spans="1:5" s="3" customFormat="1" ht="47.25">
      <c r="A165" s="2" t="s">
        <v>72</v>
      </c>
      <c r="B165" s="6" t="s">
        <v>97</v>
      </c>
      <c r="C165" s="6"/>
      <c r="D165" s="40">
        <f>D166+D167</f>
        <v>1669400</v>
      </c>
      <c r="E165" s="40">
        <f>E166+E167</f>
        <v>1669400</v>
      </c>
    </row>
    <row r="166" spans="1:6" s="3" customFormat="1" ht="78.75">
      <c r="A166" s="2" t="s">
        <v>47</v>
      </c>
      <c r="B166" s="6" t="s">
        <v>97</v>
      </c>
      <c r="C166" s="6" t="s">
        <v>48</v>
      </c>
      <c r="D166" s="40">
        <v>1497000</v>
      </c>
      <c r="E166" s="40">
        <v>1497000</v>
      </c>
      <c r="F166" s="3" t="s">
        <v>42</v>
      </c>
    </row>
    <row r="167" spans="1:6" s="3" customFormat="1" ht="31.5">
      <c r="A167" s="2" t="s">
        <v>68</v>
      </c>
      <c r="B167" s="6" t="s">
        <v>97</v>
      </c>
      <c r="C167" s="6" t="s">
        <v>49</v>
      </c>
      <c r="D167" s="40">
        <v>172400</v>
      </c>
      <c r="E167" s="40">
        <v>172400</v>
      </c>
      <c r="F167" s="3" t="s">
        <v>42</v>
      </c>
    </row>
    <row r="168" spans="1:5" s="3" customFormat="1" ht="178.5" customHeight="1">
      <c r="A168" s="2" t="s">
        <v>172</v>
      </c>
      <c r="B168" s="6" t="s">
        <v>112</v>
      </c>
      <c r="C168" s="6"/>
      <c r="D168" s="40">
        <f>D169</f>
        <v>280800</v>
      </c>
      <c r="E168" s="40">
        <f>E169</f>
        <v>280800</v>
      </c>
    </row>
    <row r="169" spans="1:6" s="3" customFormat="1" ht="15.75">
      <c r="A169" s="2" t="s">
        <v>60</v>
      </c>
      <c r="B169" s="6" t="s">
        <v>112</v>
      </c>
      <c r="C169" s="6" t="s">
        <v>59</v>
      </c>
      <c r="D169" s="40">
        <v>280800</v>
      </c>
      <c r="E169" s="40">
        <v>280800</v>
      </c>
      <c r="F169" s="3" t="s">
        <v>42</v>
      </c>
    </row>
    <row r="170" spans="1:5" s="3" customFormat="1" ht="63">
      <c r="A170" s="2" t="s">
        <v>73</v>
      </c>
      <c r="B170" s="6" t="s">
        <v>103</v>
      </c>
      <c r="C170" s="6"/>
      <c r="D170" s="40">
        <f>D171</f>
        <v>592400</v>
      </c>
      <c r="E170" s="40">
        <f>E171</f>
        <v>592400</v>
      </c>
    </row>
    <row r="171" spans="1:6" s="3" customFormat="1" ht="31.5">
      <c r="A171" s="2" t="s">
        <v>68</v>
      </c>
      <c r="B171" s="6" t="s">
        <v>103</v>
      </c>
      <c r="C171" s="6" t="s">
        <v>49</v>
      </c>
      <c r="D171" s="40">
        <v>592400</v>
      </c>
      <c r="E171" s="40">
        <v>592400</v>
      </c>
      <c r="F171" s="3" t="s">
        <v>42</v>
      </c>
    </row>
    <row r="172" spans="1:5" s="3" customFormat="1" ht="236.25">
      <c r="A172" s="2" t="s">
        <v>0</v>
      </c>
      <c r="B172" s="6" t="s">
        <v>116</v>
      </c>
      <c r="C172" s="10"/>
      <c r="D172" s="40">
        <f>D173</f>
        <v>43595200</v>
      </c>
      <c r="E172" s="40">
        <f>E173</f>
        <v>43595200</v>
      </c>
    </row>
    <row r="173" spans="1:6" s="3" customFormat="1" ht="15.75">
      <c r="A173" s="2" t="s">
        <v>60</v>
      </c>
      <c r="B173" s="6" t="s">
        <v>116</v>
      </c>
      <c r="C173" s="6" t="s">
        <v>59</v>
      </c>
      <c r="D173" s="40">
        <v>43595200</v>
      </c>
      <c r="E173" s="40">
        <v>43595200</v>
      </c>
      <c r="F173" s="3" t="s">
        <v>42</v>
      </c>
    </row>
    <row r="174" spans="1:5" s="3" customFormat="1" ht="78.75">
      <c r="A174" s="2" t="s">
        <v>80</v>
      </c>
      <c r="B174" s="6" t="s">
        <v>113</v>
      </c>
      <c r="C174" s="6"/>
      <c r="D174" s="40">
        <f>D175</f>
        <v>7637500</v>
      </c>
      <c r="E174" s="40">
        <f>E175</f>
        <v>7637500</v>
      </c>
    </row>
    <row r="175" spans="1:6" s="3" customFormat="1" ht="31.5">
      <c r="A175" s="2" t="s">
        <v>55</v>
      </c>
      <c r="B175" s="6" t="s">
        <v>113</v>
      </c>
      <c r="C175" s="6" t="s">
        <v>56</v>
      </c>
      <c r="D175" s="40">
        <v>7637500</v>
      </c>
      <c r="E175" s="40">
        <v>7637500</v>
      </c>
      <c r="F175" s="3" t="s">
        <v>42</v>
      </c>
    </row>
    <row r="176" spans="1:5" s="3" customFormat="1" ht="94.5">
      <c r="A176" s="2" t="s">
        <v>81</v>
      </c>
      <c r="B176" s="6" t="s">
        <v>114</v>
      </c>
      <c r="C176" s="6"/>
      <c r="D176" s="40">
        <f>D177</f>
        <v>1009600</v>
      </c>
      <c r="E176" s="40">
        <f>E177</f>
        <v>1009600</v>
      </c>
    </row>
    <row r="177" spans="1:6" s="3" customFormat="1" ht="31.5">
      <c r="A177" s="2" t="s">
        <v>55</v>
      </c>
      <c r="B177" s="6" t="s">
        <v>114</v>
      </c>
      <c r="C177" s="6" t="s">
        <v>59</v>
      </c>
      <c r="D177" s="40">
        <v>1009600</v>
      </c>
      <c r="E177" s="40">
        <v>1009600</v>
      </c>
      <c r="F177" s="3" t="s">
        <v>42</v>
      </c>
    </row>
    <row r="178" spans="1:5" s="3" customFormat="1" ht="47.25">
      <c r="A178" s="2" t="s">
        <v>82</v>
      </c>
      <c r="B178" s="6" t="s">
        <v>110</v>
      </c>
      <c r="C178" s="6"/>
      <c r="D178" s="40">
        <f>D179</f>
        <v>3442400</v>
      </c>
      <c r="E178" s="40">
        <f>E179</f>
        <v>3442400</v>
      </c>
    </row>
    <row r="179" spans="1:6" s="3" customFormat="1" ht="15.75">
      <c r="A179" s="2" t="s">
        <v>60</v>
      </c>
      <c r="B179" s="6" t="s">
        <v>110</v>
      </c>
      <c r="C179" s="6" t="s">
        <v>59</v>
      </c>
      <c r="D179" s="40">
        <v>3442400</v>
      </c>
      <c r="E179" s="40">
        <v>3442400</v>
      </c>
      <c r="F179" s="3" t="s">
        <v>42</v>
      </c>
    </row>
    <row r="180" spans="1:5" s="3" customFormat="1" ht="63">
      <c r="A180" s="2" t="s">
        <v>79</v>
      </c>
      <c r="B180" s="6" t="s">
        <v>128</v>
      </c>
      <c r="C180" s="6"/>
      <c r="D180" s="40">
        <f>D181+D182</f>
        <v>16718100</v>
      </c>
      <c r="E180" s="40">
        <f>E181+E182</f>
        <v>16718100</v>
      </c>
    </row>
    <row r="181" spans="1:6" s="3" customFormat="1" ht="31.5">
      <c r="A181" s="2" t="s">
        <v>68</v>
      </c>
      <c r="B181" s="6" t="s">
        <v>128</v>
      </c>
      <c r="C181" s="6" t="s">
        <v>59</v>
      </c>
      <c r="D181" s="40">
        <v>10204100</v>
      </c>
      <c r="E181" s="40">
        <v>10204100</v>
      </c>
      <c r="F181" s="3" t="s">
        <v>42</v>
      </c>
    </row>
    <row r="182" spans="1:5" s="3" customFormat="1" ht="31.5">
      <c r="A182" s="2" t="s">
        <v>55</v>
      </c>
      <c r="B182" s="6" t="s">
        <v>128</v>
      </c>
      <c r="C182" s="6" t="s">
        <v>56</v>
      </c>
      <c r="D182" s="40">
        <v>6514000</v>
      </c>
      <c r="E182" s="40">
        <v>6514000</v>
      </c>
    </row>
    <row r="183" spans="1:5" s="3" customFormat="1" ht="90" customHeight="1">
      <c r="A183" s="2" t="s">
        <v>34</v>
      </c>
      <c r="B183" s="6" t="s">
        <v>117</v>
      </c>
      <c r="C183" s="6"/>
      <c r="D183" s="40">
        <f>D184</f>
        <v>250000</v>
      </c>
      <c r="E183" s="40">
        <f>E184</f>
        <v>250000</v>
      </c>
    </row>
    <row r="184" spans="1:6" s="3" customFormat="1" ht="24.75" customHeight="1">
      <c r="A184" s="2" t="s">
        <v>60</v>
      </c>
      <c r="B184" s="6" t="s">
        <v>117</v>
      </c>
      <c r="C184" s="6" t="s">
        <v>59</v>
      </c>
      <c r="D184" s="40">
        <v>250000</v>
      </c>
      <c r="E184" s="40">
        <v>250000</v>
      </c>
      <c r="F184" s="3" t="s">
        <v>42</v>
      </c>
    </row>
    <row r="185" spans="1:5" s="3" customFormat="1" ht="243" customHeight="1">
      <c r="A185" s="2" t="s">
        <v>75</v>
      </c>
      <c r="B185" s="6" t="s">
        <v>138</v>
      </c>
      <c r="C185" s="6"/>
      <c r="D185" s="40">
        <f>D186</f>
        <v>77006800</v>
      </c>
      <c r="E185" s="40">
        <f>E186</f>
        <v>77006800</v>
      </c>
    </row>
    <row r="186" spans="1:6" s="3" customFormat="1" ht="38.25" customHeight="1">
      <c r="A186" s="2" t="s">
        <v>55</v>
      </c>
      <c r="B186" s="6" t="s">
        <v>138</v>
      </c>
      <c r="C186" s="6" t="s">
        <v>56</v>
      </c>
      <c r="D186" s="40">
        <v>77006800</v>
      </c>
      <c r="E186" s="40">
        <v>77006800</v>
      </c>
      <c r="F186" s="3" t="s">
        <v>42</v>
      </c>
    </row>
    <row r="187" spans="1:5" s="3" customFormat="1" ht="194.25" customHeight="1">
      <c r="A187" s="2" t="s">
        <v>78</v>
      </c>
      <c r="B187" s="6" t="s">
        <v>135</v>
      </c>
      <c r="C187" s="6"/>
      <c r="D187" s="40">
        <f>D188</f>
        <v>38411200</v>
      </c>
      <c r="E187" s="40">
        <f>E188</f>
        <v>38411200</v>
      </c>
    </row>
    <row r="188" spans="1:6" s="3" customFormat="1" ht="31.5">
      <c r="A188" s="2" t="s">
        <v>55</v>
      </c>
      <c r="B188" s="6" t="s">
        <v>135</v>
      </c>
      <c r="C188" s="6" t="s">
        <v>56</v>
      </c>
      <c r="D188" s="40">
        <v>38411200</v>
      </c>
      <c r="E188" s="40">
        <v>38411200</v>
      </c>
      <c r="F188" s="3" t="s">
        <v>42</v>
      </c>
    </row>
    <row r="189" spans="1:5" s="3" customFormat="1" ht="47.25">
      <c r="A189" s="2" t="s">
        <v>212</v>
      </c>
      <c r="B189" s="6" t="s">
        <v>104</v>
      </c>
      <c r="C189" s="6"/>
      <c r="D189" s="40">
        <f>D190</f>
        <v>1152900</v>
      </c>
      <c r="E189" s="40">
        <f>E190</f>
        <v>1152900</v>
      </c>
    </row>
    <row r="190" spans="1:6" s="3" customFormat="1" ht="31.5">
      <c r="A190" s="2" t="s">
        <v>68</v>
      </c>
      <c r="B190" s="6" t="s">
        <v>104</v>
      </c>
      <c r="C190" s="6" t="s">
        <v>49</v>
      </c>
      <c r="D190" s="40">
        <v>1152900</v>
      </c>
      <c r="E190" s="40">
        <v>1152900</v>
      </c>
      <c r="F190" s="3" t="s">
        <v>42</v>
      </c>
    </row>
    <row r="191" spans="1:5" s="3" customFormat="1" ht="94.5">
      <c r="A191" s="2" t="s">
        <v>160</v>
      </c>
      <c r="B191" s="6" t="s">
        <v>161</v>
      </c>
      <c r="C191" s="6"/>
      <c r="D191" s="40">
        <f>D192</f>
        <v>1334800</v>
      </c>
      <c r="E191" s="40">
        <f>E192</f>
        <v>1334800</v>
      </c>
    </row>
    <row r="192" spans="1:5" s="3" customFormat="1" ht="31.5">
      <c r="A192" s="2" t="s">
        <v>17</v>
      </c>
      <c r="B192" s="6" t="s">
        <v>161</v>
      </c>
      <c r="C192" s="6" t="s">
        <v>62</v>
      </c>
      <c r="D192" s="40">
        <v>1334800</v>
      </c>
      <c r="E192" s="40">
        <v>1334800</v>
      </c>
    </row>
    <row r="193" spans="1:6" s="12" customFormat="1" ht="94.5">
      <c r="A193" s="2" t="s">
        <v>33</v>
      </c>
      <c r="B193" s="6" t="s">
        <v>118</v>
      </c>
      <c r="C193" s="6"/>
      <c r="D193" s="40">
        <f>D194</f>
        <v>16784400</v>
      </c>
      <c r="E193" s="40">
        <f>E194</f>
        <v>16784400</v>
      </c>
      <c r="F193" s="3"/>
    </row>
    <row r="194" spans="1:6" s="12" customFormat="1" ht="36.75" customHeight="1">
      <c r="A194" s="2" t="s">
        <v>17</v>
      </c>
      <c r="B194" s="6" t="s">
        <v>118</v>
      </c>
      <c r="C194" s="6" t="s">
        <v>62</v>
      </c>
      <c r="D194" s="40">
        <v>16784400</v>
      </c>
      <c r="E194" s="40">
        <v>16784400</v>
      </c>
      <c r="F194" s="3" t="s">
        <v>65</v>
      </c>
    </row>
    <row r="195" spans="1:6" s="12" customFormat="1" ht="69" customHeight="1">
      <c r="A195" s="2" t="s">
        <v>158</v>
      </c>
      <c r="B195" s="6" t="s">
        <v>162</v>
      </c>
      <c r="C195" s="6"/>
      <c r="D195" s="40">
        <f>D196</f>
        <v>725400</v>
      </c>
      <c r="E195" s="40">
        <f>E196</f>
        <v>725400</v>
      </c>
      <c r="F195" s="3"/>
    </row>
    <row r="196" spans="1:6" s="12" customFormat="1" ht="36.75" customHeight="1">
      <c r="A196" s="2" t="s">
        <v>55</v>
      </c>
      <c r="B196" s="6" t="s">
        <v>162</v>
      </c>
      <c r="C196" s="6" t="s">
        <v>59</v>
      </c>
      <c r="D196" s="40">
        <v>725400</v>
      </c>
      <c r="E196" s="40">
        <v>725400</v>
      </c>
      <c r="F196" s="3"/>
    </row>
    <row r="197" spans="1:6" s="12" customFormat="1" ht="36" customHeight="1">
      <c r="A197" s="2" t="s">
        <v>217</v>
      </c>
      <c r="B197" s="6" t="s">
        <v>215</v>
      </c>
      <c r="C197" s="6"/>
      <c r="D197" s="40">
        <f>D198</f>
        <v>35004177.73</v>
      </c>
      <c r="E197" s="40">
        <f>E198</f>
        <v>0</v>
      </c>
      <c r="F197" s="3"/>
    </row>
    <row r="198" spans="1:6" s="12" customFormat="1" ht="21" customHeight="1">
      <c r="A198" s="2" t="s">
        <v>213</v>
      </c>
      <c r="B198" s="6" t="s">
        <v>214</v>
      </c>
      <c r="C198" s="6"/>
      <c r="D198" s="40">
        <f>D199</f>
        <v>35004177.73</v>
      </c>
      <c r="E198" s="40">
        <f>E199</f>
        <v>0</v>
      </c>
      <c r="F198" s="3"/>
    </row>
    <row r="199" spans="1:6" s="12" customFormat="1" ht="36.75" customHeight="1">
      <c r="A199" s="2" t="s">
        <v>55</v>
      </c>
      <c r="B199" s="6" t="s">
        <v>214</v>
      </c>
      <c r="C199" s="6" t="s">
        <v>56</v>
      </c>
      <c r="D199" s="40">
        <v>35004177.73</v>
      </c>
      <c r="E199" s="40">
        <v>0</v>
      </c>
      <c r="F199" s="3"/>
    </row>
    <row r="200" spans="1:5" s="3" customFormat="1" ht="21.75" customHeight="1">
      <c r="A200" s="2" t="s">
        <v>209</v>
      </c>
      <c r="B200" s="6" t="s">
        <v>174</v>
      </c>
      <c r="C200" s="6"/>
      <c r="D200" s="40">
        <f>D201+D203</f>
        <v>1713582.38</v>
      </c>
      <c r="E200" s="40">
        <f>E201</f>
        <v>358073.92</v>
      </c>
    </row>
    <row r="201" spans="1:5" s="3" customFormat="1" ht="48" customHeight="1">
      <c r="A201" s="2" t="s">
        <v>8</v>
      </c>
      <c r="B201" s="6" t="s">
        <v>175</v>
      </c>
      <c r="C201" s="6"/>
      <c r="D201" s="40">
        <f>D202</f>
        <v>364408.91</v>
      </c>
      <c r="E201" s="40">
        <f>E202</f>
        <v>358073.92</v>
      </c>
    </row>
    <row r="202" spans="1:5" s="3" customFormat="1" ht="36" customHeight="1">
      <c r="A202" s="2" t="s">
        <v>55</v>
      </c>
      <c r="B202" s="6" t="s">
        <v>175</v>
      </c>
      <c r="C202" s="6" t="s">
        <v>56</v>
      </c>
      <c r="D202" s="40">
        <v>364408.91</v>
      </c>
      <c r="E202" s="40">
        <v>358073.92</v>
      </c>
    </row>
    <row r="203" spans="1:5" s="3" customFormat="1" ht="51" customHeight="1">
      <c r="A203" s="2" t="s">
        <v>220</v>
      </c>
      <c r="B203" s="6" t="s">
        <v>219</v>
      </c>
      <c r="C203" s="6"/>
      <c r="D203" s="40">
        <f>D204</f>
        <v>1349173.47</v>
      </c>
      <c r="E203" s="40">
        <f>E204</f>
        <v>0</v>
      </c>
    </row>
    <row r="204" spans="1:5" s="3" customFormat="1" ht="36" customHeight="1">
      <c r="A204" s="2" t="s">
        <v>55</v>
      </c>
      <c r="B204" s="6" t="s">
        <v>219</v>
      </c>
      <c r="C204" s="6" t="s">
        <v>56</v>
      </c>
      <c r="D204" s="40">
        <v>1349173.47</v>
      </c>
      <c r="E204" s="40">
        <v>0</v>
      </c>
    </row>
    <row r="205" spans="1:5" s="3" customFormat="1" ht="37.5" customHeight="1">
      <c r="A205" s="2" t="s">
        <v>216</v>
      </c>
      <c r="B205" s="6" t="s">
        <v>188</v>
      </c>
      <c r="C205" s="6"/>
      <c r="D205" s="40">
        <f>D206</f>
        <v>39931200</v>
      </c>
      <c r="E205" s="40">
        <f>E206</f>
        <v>39931200</v>
      </c>
    </row>
    <row r="206" spans="1:5" s="3" customFormat="1" ht="31.5">
      <c r="A206" s="2" t="s">
        <v>154</v>
      </c>
      <c r="B206" s="6" t="s">
        <v>189</v>
      </c>
      <c r="C206" s="6"/>
      <c r="D206" s="40">
        <f>D207</f>
        <v>39931200</v>
      </c>
      <c r="E206" s="40">
        <f>E207</f>
        <v>39931200</v>
      </c>
    </row>
    <row r="207" spans="1:5" s="3" customFormat="1" ht="15.75">
      <c r="A207" s="2" t="s">
        <v>155</v>
      </c>
      <c r="B207" s="6" t="s">
        <v>189</v>
      </c>
      <c r="C207" s="6" t="s">
        <v>58</v>
      </c>
      <c r="D207" s="40">
        <v>39931200</v>
      </c>
      <c r="E207" s="40">
        <v>39931200</v>
      </c>
    </row>
    <row r="208" spans="1:5" s="3" customFormat="1" ht="21.75" customHeight="1">
      <c r="A208" s="2" t="s">
        <v>13</v>
      </c>
      <c r="B208" s="6" t="s">
        <v>6</v>
      </c>
      <c r="C208" s="6"/>
      <c r="D208" s="40">
        <f>D209</f>
        <v>19535000</v>
      </c>
      <c r="E208" s="40">
        <f>E209</f>
        <v>40792000</v>
      </c>
    </row>
    <row r="209" spans="1:6" s="37" customFormat="1" ht="15.75">
      <c r="A209" s="2" t="s">
        <v>13</v>
      </c>
      <c r="B209" s="6" t="s">
        <v>6</v>
      </c>
      <c r="C209" s="6" t="s">
        <v>32</v>
      </c>
      <c r="D209" s="40">
        <v>19535000</v>
      </c>
      <c r="E209" s="40">
        <v>40792000</v>
      </c>
      <c r="F209" s="33">
        <v>0</v>
      </c>
    </row>
    <row r="210" spans="1:7" s="12" customFormat="1" ht="15.75">
      <c r="A210" s="27" t="s">
        <v>27</v>
      </c>
      <c r="B210" s="13"/>
      <c r="C210" s="5"/>
      <c r="D210" s="41">
        <f>D23+D14</f>
        <v>1913223883.7000003</v>
      </c>
      <c r="E210" s="41">
        <f>E23+E14</f>
        <v>1909335845.92</v>
      </c>
      <c r="F210" s="34" t="e">
        <f>#REF!+#REF!+F8+#REF!+#REF!+#REF!+F34+#REF!+F154+F168+F185+#REF!</f>
        <v>#REF!</v>
      </c>
      <c r="G210" s="20"/>
    </row>
    <row r="211" spans="1:7" s="12" customFormat="1" ht="15.75">
      <c r="A211" s="7"/>
      <c r="B211" s="30"/>
      <c r="C211" s="30"/>
      <c r="D211" s="14"/>
      <c r="E211" s="14"/>
      <c r="F211" s="14"/>
      <c r="G211" s="20"/>
    </row>
    <row r="212" spans="1:6" s="24" customFormat="1" ht="15.75">
      <c r="A212" s="29"/>
      <c r="B212" s="21"/>
      <c r="C212" s="21"/>
      <c r="D212" s="22"/>
      <c r="E212" s="23"/>
      <c r="F212" s="23"/>
    </row>
    <row r="213" spans="1:6" s="4" customFormat="1" ht="15.75">
      <c r="A213" s="43" t="s">
        <v>152</v>
      </c>
      <c r="B213" s="43"/>
      <c r="C213" s="43"/>
      <c r="D213" s="43"/>
      <c r="E213" s="43"/>
      <c r="F213" s="43"/>
    </row>
    <row r="214" spans="1:7" s="15" customFormat="1" ht="15.75">
      <c r="A214" s="28"/>
      <c r="B214" s="16"/>
      <c r="C214" s="16"/>
      <c r="D214" s="17"/>
      <c r="E214" s="18"/>
      <c r="F214" s="18"/>
      <c r="G214" s="19"/>
    </row>
  </sheetData>
  <sheetProtection/>
  <mergeCells count="14">
    <mergeCell ref="A5:F5"/>
    <mergeCell ref="A1:F1"/>
    <mergeCell ref="A2:F2"/>
    <mergeCell ref="A3:F3"/>
    <mergeCell ref="A4:F4"/>
    <mergeCell ref="A6:E6"/>
    <mergeCell ref="A213:F213"/>
    <mergeCell ref="A7:E7"/>
    <mergeCell ref="A10:F10"/>
    <mergeCell ref="A11:A12"/>
    <mergeCell ref="B11:B12"/>
    <mergeCell ref="C11:C12"/>
    <mergeCell ref="D11:E11"/>
    <mergeCell ref="A9:F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2020-12-22T09:48:04Z</cp:lastPrinted>
  <dcterms:created xsi:type="dcterms:W3CDTF">2003-10-27T11:59:24Z</dcterms:created>
  <dcterms:modified xsi:type="dcterms:W3CDTF">2021-01-22T09:59:44Z</dcterms:modified>
  <cp:category/>
  <cp:version/>
  <cp:contentType/>
  <cp:contentStatus/>
</cp:coreProperties>
</file>