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F02E9CC-44C4-4383-879A-A665D2170B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ект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2" l="1"/>
  <c r="H23" i="2"/>
  <c r="G23" i="2"/>
  <c r="F23" i="2"/>
  <c r="E16" i="2" l="1"/>
  <c r="E20" i="2"/>
  <c r="E7" i="2"/>
  <c r="E10" i="2" l="1"/>
  <c r="E12" i="2" l="1"/>
  <c r="E21" i="2"/>
  <c r="E6" i="2" l="1"/>
  <c r="E8" i="2"/>
  <c r="E11" i="2"/>
  <c r="E13" i="2"/>
  <c r="E14" i="2"/>
  <c r="E15" i="2"/>
  <c r="E17" i="2"/>
  <c r="E18" i="2"/>
  <c r="E19" i="2"/>
  <c r="E5" i="2"/>
  <c r="E22" i="2" l="1"/>
  <c r="F22" i="2"/>
  <c r="G22" i="2"/>
  <c r="H22" i="2"/>
  <c r="I22" i="2"/>
</calcChain>
</file>

<file path=xl/sharedStrings.xml><?xml version="1.0" encoding="utf-8"?>
<sst xmlns="http://schemas.openxmlformats.org/spreadsheetml/2006/main" count="65" uniqueCount="65">
  <si>
    <t>№ п/п</t>
  </si>
  <si>
    <t>Поселение</t>
  </si>
  <si>
    <t>Наименование проекта</t>
  </si>
  <si>
    <t>Сумма проекта (приблизительно), руб.</t>
  </si>
  <si>
    <t>Субсидия за счет средств бюджета РБ</t>
  </si>
  <si>
    <t>Денежные вклады за счет:</t>
  </si>
  <si>
    <t>физ. лиц</t>
  </si>
  <si>
    <t>юр. лиц</t>
  </si>
  <si>
    <t>5.</t>
  </si>
  <si>
    <t>местных  бюджетов</t>
  </si>
  <si>
    <r>
      <t>Абитовский сельсовет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</si>
  <si>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Александровский сельсовет </t>
  </si>
  <si>
    <t xml:space="preserve">Аптраковский сельсовет  </t>
  </si>
  <si>
    <t xml:space="preserve">Араслановский сельсовет </t>
  </si>
  <si>
    <t xml:space="preserve">Воскресенский сельсовет </t>
  </si>
  <si>
    <t xml:space="preserve">Денисовский сельсовет </t>
  </si>
  <si>
    <t xml:space="preserve">Зирганский сельсовет </t>
  </si>
  <si>
    <t xml:space="preserve">Иштугановский сельсовет </t>
  </si>
  <si>
    <t xml:space="preserve">Корнеевский сельсовет </t>
  </si>
  <si>
    <t xml:space="preserve">Мелеузовский сельсовет </t>
  </si>
  <si>
    <t xml:space="preserve">Нордовский сельсовет </t>
  </si>
  <si>
    <t>Нугушевский сельсовет</t>
  </si>
  <si>
    <t xml:space="preserve">Партизанский сельсовет </t>
  </si>
  <si>
    <t>Первомайский сельсовет</t>
  </si>
  <si>
    <t xml:space="preserve">Сарышевский сельсовет </t>
  </si>
  <si>
    <t xml:space="preserve">Шевченковский сельсовет </t>
  </si>
  <si>
    <t>Городское поселение город Мелеуз</t>
  </si>
  <si>
    <t>д. Восточный</t>
  </si>
  <si>
    <t>с.Александровка</t>
  </si>
  <si>
    <t>Д. Муллагулово</t>
  </si>
  <si>
    <t>д.Малошарипово</t>
  </si>
  <si>
    <t>с.Воскресенское</t>
  </si>
  <si>
    <t>Д. Нурдавлетово</t>
  </si>
  <si>
    <t>Д. Сыртланово</t>
  </si>
  <si>
    <t>д. Даниловка</t>
  </si>
  <si>
    <t>д. Дмитриевка</t>
  </si>
  <si>
    <t>д. Кизрай</t>
  </si>
  <si>
    <t>д. Сарышево</t>
  </si>
  <si>
    <t>д. Антоновка</t>
  </si>
  <si>
    <t>г. Мелеуз 32 мкр, здание 19</t>
  </si>
  <si>
    <t>Населенный пункт</t>
  </si>
  <si>
    <t>Итого</t>
  </si>
  <si>
    <t>д. Новая Казанковка</t>
  </si>
  <si>
    <t>Текущий ремонт и восстановление дорожного полотна с обустройством прилегающей территории в д.Даниловка муниципального района Мелеузовский район Республики Башкортостан</t>
  </si>
  <si>
    <t>Текущий ремонт и восстановление дорожного полотна в д. Дмитриевка по ул. Крестьянская, Механизаторов муниципального района Мелеузовский район Республики Башкортостан</t>
  </si>
  <si>
    <t>Приобретение и установка детской спортивной площадки в д. Муллагулово муниципального района Мелеузовский район Республики Башкортостан</t>
  </si>
  <si>
    <t>Капитальный ремонт ограждения кладбища в с. Воскресенское муниципального района Мелеузовский район Республики Башкортостан</t>
  </si>
  <si>
    <t>д. Кутушево</t>
  </si>
  <si>
    <t>с. Васильевка</t>
  </si>
  <si>
    <t>д. Сергеевка</t>
  </si>
  <si>
    <t>Капитальный ремонт памятника погибшим воинам в Великой Отечественной войне 1941-1945гг. в с.Васильевка СП Партизанский сельсовет муниципального района Мелеузовский район Республики Башкортостан</t>
  </si>
  <si>
    <t>Приобретение и установка детской спортивной площадки на территории МОБУ СОШ д. Восточный муниципального района Мелеузовский район Республики Башкортостан</t>
  </si>
  <si>
    <t>Капитальный ремонт изгороди кладбища в с. Александровка сельского поселения Александровский сельсовет муниципального района Мелеузовский район Республики Башкортостан</t>
  </si>
  <si>
    <t xml:space="preserve">Капитальный ремонт ограждения кладбища д.Малошарипово сельского поселения Араслановский сельсовет муниципального района Мелеузовский район Республики Башкортостан </t>
  </si>
  <si>
    <t xml:space="preserve">Капитальный ремонт ограждения территории кладбища в д.Новая Казанковка муниципального района Мелеузовский район Республики Башкортостан </t>
  </si>
  <si>
    <t>Капитальный ремонт ограждения передней части кладбища в д. Нурдавлетово сельского поселения Зирганский сельсовет муниципального района Мелеузовский район Республики Башкортостан</t>
  </si>
  <si>
    <t xml:space="preserve">Приобретение и установка детской спортивной площадки в д.Сыртланово муниципального района Мелеузовский район Республики Башкортостан </t>
  </si>
  <si>
    <t xml:space="preserve">Приобретение трактора МТЗ-82 с навесным оборудованием для нужд сельского поселения Мелеузовский сельсовет муниципального района Мелеузовский район Республики Башкортостан </t>
  </si>
  <si>
    <t>Приобретение трактора МТЗ-82 со снеговым отвалом и щеточным оборудованием, для нужд сельского поселения Нугушевский сельсовет муниципального района Мелеузовский район Республики Башкортостан</t>
  </si>
  <si>
    <t>Текущий ремонт и восстановление дорожного полотна с обустройством прилегающей территории по ул.Школьная, Кленовая и Молодежная в д.Кизрай муниципального района Мелеузовский район Республики Башкортостан</t>
  </si>
  <si>
    <t xml:space="preserve">Приобретение и установка детской спортивной площадки в д. Сарышево муниципального района Мелеузовский район Республики Башкортостан </t>
  </si>
  <si>
    <t xml:space="preserve">Капитальный ремонт напольного покрытия в здании филиала МОБУ села Зирган- ООШ д. Антоновка муниципального района Мелеузовский район Республики Башкортостан </t>
  </si>
  <si>
    <t xml:space="preserve">Капитальный ремонт и восстановление дорожного полотна с заменой бортового камня на территории МАДОУ Д/с № 12 "Малышок" муниципального района Мелеузовский район РБ с заменой ворот и калиток, расположенного по адресу: РБ, г. Мелеуз, 32 микрорайон, д. 19. </t>
  </si>
  <si>
    <t>Информация о проектах общественной инфраструктуры, основанных на местных инициативах, реализованных в 2020 году</t>
  </si>
  <si>
    <t>Таблица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</si>
</sst>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K5" sqref="K5"/>
    </sheetView>
  </sheetViews>
  <sheetFormatPr defaultRowHeight="15" x14ac:dyDescent="0.25"/>
  <cols>
    <col min="1" max="1" width="3.85546875" style="1" customWidth="1"/>
    <col min="2" max="2" width="23" style="1" customWidth="1"/>
    <col min="3" max="3" width="16.85546875" style="1" customWidth="1"/>
    <col min="4" max="4" width="84.7109375" style="1" customWidth="1"/>
    <col min="5" max="5" width="15.42578125" style="1" customWidth="1"/>
    <col min="6" max="6" width="12.85546875" style="1" customWidth="1"/>
    <col min="7" max="7" width="11.5703125" style="1" customWidth="1"/>
    <col min="8" max="8" width="11.140625" style="1" customWidth="1"/>
    <col min="9" max="9" width="12" style="1" customWidth="1"/>
    <col min="10" max="10" width="9.140625" style="1"/>
    <col min="11" max="11" width="11.42578125" style="1" bestFit="1" customWidth="1"/>
    <col min="12" max="16384" width="9.140625" style="1"/>
  </cols>
  <sheetData>
    <row r="1" spans="1:9" x14ac:dyDescent="0.25">
      <c r="I1" s="1" t="s">
        <v>64</v>
      </c>
    </row>
    <row r="2" spans="1:9" ht="29.25" customHeight="1" x14ac:dyDescent="0.25">
      <c r="A2" s="14" t="s">
        <v>63</v>
      </c>
      <c r="B2" s="14"/>
      <c r="C2" s="14"/>
      <c r="D2" s="14"/>
      <c r="E2" s="14"/>
      <c r="F2" s="14"/>
      <c r="G2" s="14"/>
      <c r="H2" s="14"/>
      <c r="I2" s="14"/>
    </row>
    <row r="3" spans="1:9" ht="29.25" customHeight="1" x14ac:dyDescent="0.25">
      <c r="A3" s="13" t="s">
        <v>0</v>
      </c>
      <c r="B3" s="13" t="s">
        <v>1</v>
      </c>
      <c r="C3" s="15" t="s">
        <v>40</v>
      </c>
      <c r="D3" s="13" t="s">
        <v>2</v>
      </c>
      <c r="E3" s="13" t="s">
        <v>3</v>
      </c>
      <c r="F3" s="13" t="s">
        <v>4</v>
      </c>
      <c r="G3" s="13" t="s">
        <v>5</v>
      </c>
      <c r="H3" s="13"/>
      <c r="I3" s="13"/>
    </row>
    <row r="4" spans="1:9" ht="42" customHeight="1" x14ac:dyDescent="0.25">
      <c r="A4" s="15"/>
      <c r="B4" s="15"/>
      <c r="C4" s="16"/>
      <c r="D4" s="15"/>
      <c r="E4" s="15"/>
      <c r="F4" s="15"/>
      <c r="G4" s="9" t="s">
        <v>9</v>
      </c>
      <c r="H4" s="9" t="s">
        <v>6</v>
      </c>
      <c r="I4" s="9" t="s">
        <v>7</v>
      </c>
    </row>
    <row r="5" spans="1:9" ht="33.75" customHeight="1" x14ac:dyDescent="0.25">
      <c r="A5" s="12">
        <v>1</v>
      </c>
      <c r="B5" s="4" t="s">
        <v>10</v>
      </c>
      <c r="C5" s="5" t="s">
        <v>27</v>
      </c>
      <c r="D5" s="5" t="s">
        <v>51</v>
      </c>
      <c r="E5" s="3">
        <f>F5+G5+H5+I5</f>
        <v>598400</v>
      </c>
      <c r="F5" s="3">
        <v>441798.72</v>
      </c>
      <c r="G5" s="3">
        <v>66841.279999999999</v>
      </c>
      <c r="H5" s="3">
        <v>44880</v>
      </c>
      <c r="I5" s="3">
        <v>44880</v>
      </c>
    </row>
    <row r="6" spans="1:9" ht="36" customHeight="1" x14ac:dyDescent="0.25">
      <c r="A6" s="12">
        <v>2</v>
      </c>
      <c r="B6" s="4" t="s">
        <v>11</v>
      </c>
      <c r="C6" s="5" t="s">
        <v>28</v>
      </c>
      <c r="D6" s="5" t="s">
        <v>52</v>
      </c>
      <c r="E6" s="3">
        <f t="shared" ref="E6:E19" si="0">F6+G6+H6+I6</f>
        <v>651328.45999999985</v>
      </c>
      <c r="F6" s="3">
        <v>465066.82</v>
      </c>
      <c r="G6" s="3">
        <v>76238.759999999995</v>
      </c>
      <c r="H6" s="3">
        <v>50847.56</v>
      </c>
      <c r="I6" s="3">
        <v>59175.32</v>
      </c>
    </row>
    <row r="7" spans="1:9" ht="29.25" customHeight="1" x14ac:dyDescent="0.25">
      <c r="A7" s="12">
        <v>3</v>
      </c>
      <c r="B7" s="4" t="s">
        <v>12</v>
      </c>
      <c r="C7" s="5" t="s">
        <v>29</v>
      </c>
      <c r="D7" s="5" t="s">
        <v>45</v>
      </c>
      <c r="E7" s="3">
        <f>F7+G7+H7+I7</f>
        <v>986450.00000000012</v>
      </c>
      <c r="F7" s="3">
        <v>729973</v>
      </c>
      <c r="G7" s="3">
        <v>110482.4</v>
      </c>
      <c r="H7" s="3">
        <v>72997.3</v>
      </c>
      <c r="I7" s="3">
        <v>72997.3</v>
      </c>
    </row>
    <row r="8" spans="1:9" ht="45" customHeight="1" x14ac:dyDescent="0.25">
      <c r="A8" s="12">
        <v>4</v>
      </c>
      <c r="B8" s="4" t="s">
        <v>13</v>
      </c>
      <c r="C8" s="5" t="s">
        <v>30</v>
      </c>
      <c r="D8" s="5" t="s">
        <v>53</v>
      </c>
      <c r="E8" s="3">
        <f t="shared" si="0"/>
        <v>380069.6</v>
      </c>
      <c r="F8" s="3">
        <v>270268.15999999997</v>
      </c>
      <c r="G8" s="3">
        <v>47323.28</v>
      </c>
      <c r="H8" s="3">
        <v>31239.08</v>
      </c>
      <c r="I8" s="3">
        <v>31239.08</v>
      </c>
    </row>
    <row r="9" spans="1:9" ht="27.75" hidden="1" customHeight="1" x14ac:dyDescent="0.25">
      <c r="A9" s="12" t="s">
        <v>8</v>
      </c>
      <c r="B9" s="4" t="s">
        <v>14</v>
      </c>
      <c r="C9" s="5" t="s">
        <v>31</v>
      </c>
      <c r="D9" s="5" t="s">
        <v>46</v>
      </c>
      <c r="E9" s="3"/>
      <c r="F9" s="3"/>
      <c r="G9" s="3"/>
      <c r="H9" s="3"/>
      <c r="I9" s="3"/>
    </row>
    <row r="10" spans="1:9" ht="34.5" customHeight="1" x14ac:dyDescent="0.25">
      <c r="A10" s="12">
        <v>5</v>
      </c>
      <c r="B10" s="4" t="s">
        <v>15</v>
      </c>
      <c r="C10" s="5" t="s">
        <v>42</v>
      </c>
      <c r="D10" s="5" t="s">
        <v>54</v>
      </c>
      <c r="E10" s="3">
        <f>F10+G10+H10+I10</f>
        <v>478346.75</v>
      </c>
      <c r="F10" s="3">
        <v>338907.43</v>
      </c>
      <c r="G10" s="3">
        <v>60112.26</v>
      </c>
      <c r="H10" s="3">
        <v>37752.75</v>
      </c>
      <c r="I10" s="3">
        <v>41574.31</v>
      </c>
    </row>
    <row r="11" spans="1:9" ht="33.75" customHeight="1" x14ac:dyDescent="0.25">
      <c r="A11" s="12">
        <v>6</v>
      </c>
      <c r="B11" s="4" t="s">
        <v>16</v>
      </c>
      <c r="C11" s="5" t="s">
        <v>32</v>
      </c>
      <c r="D11" s="5" t="s">
        <v>55</v>
      </c>
      <c r="E11" s="3">
        <f t="shared" si="0"/>
        <v>326267.39999999997</v>
      </c>
      <c r="F11" s="3">
        <v>239806.54</v>
      </c>
      <c r="G11" s="3">
        <v>36052.54</v>
      </c>
      <c r="H11" s="3">
        <v>23980.66</v>
      </c>
      <c r="I11" s="3">
        <v>26427.66</v>
      </c>
    </row>
    <row r="12" spans="1:9" ht="39.75" customHeight="1" x14ac:dyDescent="0.25">
      <c r="A12" s="12">
        <v>7</v>
      </c>
      <c r="B12" s="4" t="s">
        <v>17</v>
      </c>
      <c r="C12" s="5" t="s">
        <v>33</v>
      </c>
      <c r="D12" s="5" t="s">
        <v>56</v>
      </c>
      <c r="E12" s="3">
        <f>F12+G12+H12+I12</f>
        <v>330000</v>
      </c>
      <c r="F12" s="3">
        <v>241692</v>
      </c>
      <c r="G12" s="3">
        <v>39930</v>
      </c>
      <c r="H12" s="3">
        <v>24189</v>
      </c>
      <c r="I12" s="3">
        <v>24189</v>
      </c>
    </row>
    <row r="13" spans="1:9" ht="41.25" customHeight="1" x14ac:dyDescent="0.25">
      <c r="A13" s="12">
        <v>8</v>
      </c>
      <c r="B13" s="4" t="s">
        <v>18</v>
      </c>
      <c r="C13" s="5" t="s">
        <v>34</v>
      </c>
      <c r="D13" s="11" t="s">
        <v>43</v>
      </c>
      <c r="E13" s="3">
        <f t="shared" si="0"/>
        <v>3879000</v>
      </c>
      <c r="F13" s="3">
        <v>1000000</v>
      </c>
      <c r="G13" s="3">
        <v>2679000</v>
      </c>
      <c r="H13" s="3">
        <v>100000</v>
      </c>
      <c r="I13" s="3">
        <v>100000</v>
      </c>
    </row>
    <row r="14" spans="1:9" ht="27" customHeight="1" x14ac:dyDescent="0.25">
      <c r="A14" s="12">
        <v>9</v>
      </c>
      <c r="B14" s="4" t="s">
        <v>19</v>
      </c>
      <c r="C14" s="5" t="s">
        <v>47</v>
      </c>
      <c r="D14" s="5" t="s">
        <v>57</v>
      </c>
      <c r="E14" s="3">
        <f t="shared" si="0"/>
        <v>1798812.5</v>
      </c>
      <c r="F14" s="3">
        <v>1000000</v>
      </c>
      <c r="G14" s="3">
        <v>563812.5</v>
      </c>
      <c r="H14" s="3">
        <v>100000</v>
      </c>
      <c r="I14" s="3">
        <v>135000</v>
      </c>
    </row>
    <row r="15" spans="1:9" ht="38.25" customHeight="1" x14ac:dyDescent="0.25">
      <c r="A15" s="12">
        <v>10</v>
      </c>
      <c r="B15" s="4" t="s">
        <v>20</v>
      </c>
      <c r="C15" s="5" t="s">
        <v>35</v>
      </c>
      <c r="D15" s="5" t="s">
        <v>44</v>
      </c>
      <c r="E15" s="3">
        <f t="shared" si="0"/>
        <v>2767463.15</v>
      </c>
      <c r="F15" s="3">
        <v>995000</v>
      </c>
      <c r="G15" s="3">
        <v>1573463.15</v>
      </c>
      <c r="H15" s="3">
        <v>99500</v>
      </c>
      <c r="I15" s="3">
        <v>99500</v>
      </c>
    </row>
    <row r="16" spans="1:9" ht="48" customHeight="1" x14ac:dyDescent="0.25">
      <c r="A16" s="12">
        <v>11</v>
      </c>
      <c r="B16" s="4" t="s">
        <v>21</v>
      </c>
      <c r="C16" s="5" t="s">
        <v>49</v>
      </c>
      <c r="D16" s="5" t="s">
        <v>58</v>
      </c>
      <c r="E16" s="3">
        <f t="shared" si="0"/>
        <v>1778469.9499999997</v>
      </c>
      <c r="F16" s="3">
        <v>929784.07</v>
      </c>
      <c r="G16" s="3">
        <v>629400.52</v>
      </c>
      <c r="H16" s="3">
        <v>97460.160000000003</v>
      </c>
      <c r="I16" s="3">
        <v>121825.2</v>
      </c>
    </row>
    <row r="17" spans="1:11" ht="36.75" customHeight="1" x14ac:dyDescent="0.25">
      <c r="A17" s="12">
        <v>12</v>
      </c>
      <c r="B17" s="4" t="s">
        <v>22</v>
      </c>
      <c r="C17" s="5" t="s">
        <v>48</v>
      </c>
      <c r="D17" s="5" t="s">
        <v>50</v>
      </c>
      <c r="E17" s="3">
        <f t="shared" si="0"/>
        <v>897991.2</v>
      </c>
      <c r="F17" s="3">
        <v>664244.09</v>
      </c>
      <c r="G17" s="3">
        <v>100844.41</v>
      </c>
      <c r="H17" s="3">
        <v>66451.350000000006</v>
      </c>
      <c r="I17" s="3">
        <v>66451.350000000006</v>
      </c>
      <c r="K17" s="8"/>
    </row>
    <row r="18" spans="1:11" ht="38.25" x14ac:dyDescent="0.25">
      <c r="A18" s="12">
        <v>13</v>
      </c>
      <c r="B18" s="4" t="s">
        <v>23</v>
      </c>
      <c r="C18" s="5" t="s">
        <v>36</v>
      </c>
      <c r="D18" s="5" t="s">
        <v>59</v>
      </c>
      <c r="E18" s="3">
        <f t="shared" si="0"/>
        <v>4475582.63</v>
      </c>
      <c r="F18" s="6">
        <v>995000</v>
      </c>
      <c r="G18" s="6">
        <v>3281582.63</v>
      </c>
      <c r="H18" s="6">
        <v>99500</v>
      </c>
      <c r="I18" s="6">
        <v>99500</v>
      </c>
    </row>
    <row r="19" spans="1:11" ht="27.75" customHeight="1" x14ac:dyDescent="0.25">
      <c r="A19" s="10">
        <v>14</v>
      </c>
      <c r="B19" s="4" t="s">
        <v>24</v>
      </c>
      <c r="C19" s="5" t="s">
        <v>37</v>
      </c>
      <c r="D19" s="5" t="s">
        <v>60</v>
      </c>
      <c r="E19" s="3">
        <f t="shared" si="0"/>
        <v>542392.6</v>
      </c>
      <c r="F19" s="7">
        <v>385392.6</v>
      </c>
      <c r="G19" s="7">
        <v>67000</v>
      </c>
      <c r="H19" s="7">
        <v>45000</v>
      </c>
      <c r="I19" s="7">
        <v>45000</v>
      </c>
    </row>
    <row r="20" spans="1:11" ht="31.5" customHeight="1" x14ac:dyDescent="0.25">
      <c r="A20" s="10">
        <v>15</v>
      </c>
      <c r="B20" s="4" t="s">
        <v>25</v>
      </c>
      <c r="C20" s="5" t="s">
        <v>38</v>
      </c>
      <c r="D20" s="5" t="s">
        <v>61</v>
      </c>
      <c r="E20" s="3">
        <f>F20+G20+H20+I20</f>
        <v>467677.19999999995</v>
      </c>
      <c r="F20" s="7">
        <v>345301.67</v>
      </c>
      <c r="G20" s="7">
        <v>52223.95</v>
      </c>
      <c r="H20" s="7">
        <v>35075.79</v>
      </c>
      <c r="I20" s="7">
        <v>35075.79</v>
      </c>
    </row>
    <row r="21" spans="1:11" ht="44.25" customHeight="1" x14ac:dyDescent="0.25">
      <c r="A21" s="10">
        <v>16</v>
      </c>
      <c r="B21" s="5" t="s">
        <v>26</v>
      </c>
      <c r="C21" s="5" t="s">
        <v>39</v>
      </c>
      <c r="D21" s="5" t="s">
        <v>62</v>
      </c>
      <c r="E21" s="3">
        <f>F21+G21+H21+I21</f>
        <v>1708325.45</v>
      </c>
      <c r="F21" s="7">
        <v>969092.22</v>
      </c>
      <c r="G21" s="7">
        <v>545414.79</v>
      </c>
      <c r="H21" s="7">
        <v>96909.22</v>
      </c>
      <c r="I21" s="7">
        <v>96909.22</v>
      </c>
    </row>
    <row r="22" spans="1:11" x14ac:dyDescent="0.25">
      <c r="A22" s="10"/>
      <c r="B22" s="2" t="s">
        <v>41</v>
      </c>
      <c r="C22" s="10"/>
      <c r="D22" s="10"/>
      <c r="E22" s="7">
        <f>SUM(E5:E21)</f>
        <v>22066576.890000001</v>
      </c>
      <c r="F22" s="7">
        <f t="shared" ref="F22:I22" si="1">SUM(F5:F21)</f>
        <v>10011327.32</v>
      </c>
      <c r="G22" s="7">
        <f t="shared" si="1"/>
        <v>9929722.4699999988</v>
      </c>
      <c r="H22" s="7">
        <f t="shared" si="1"/>
        <v>1025782.87</v>
      </c>
      <c r="I22" s="7">
        <f t="shared" si="1"/>
        <v>1099744.23</v>
      </c>
    </row>
    <row r="23" spans="1:11" x14ac:dyDescent="0.25">
      <c r="F23" s="17">
        <f>F22/E22*100</f>
        <v>45.368737389154703</v>
      </c>
      <c r="G23" s="17">
        <f>G22/E22*100</f>
        <v>44.998925386111388</v>
      </c>
      <c r="H23" s="17">
        <f>H22/E22*100</f>
        <v>4.6485817674097794</v>
      </c>
      <c r="I23" s="17">
        <f>I22/E22*100</f>
        <v>4.9837554573241283</v>
      </c>
    </row>
    <row r="24" spans="1:11" x14ac:dyDescent="0.25">
      <c r="E24" s="8"/>
      <c r="F24" s="8"/>
    </row>
  </sheetData>
  <mergeCells count="8">
    <mergeCell ref="G3:I3"/>
    <mergeCell ref="A2:I2"/>
    <mergeCell ref="A3:A4"/>
    <mergeCell ref="B3:B4"/>
    <mergeCell ref="D3:D4"/>
    <mergeCell ref="E3:E4"/>
    <mergeCell ref="F3:F4"/>
    <mergeCell ref="C3:C4"/>
  </mergeCells>
  <pageMargins left="0.19685039370078741" right="0.19685039370078741" top="3.937007874015748E-2" bottom="3.937007874015748E-2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2021-04-19T11:29:00Z</dcterms:modified>
</cp:coreProperties>
</file>