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Рабочий стол\Дина Ягфаровна\На сайт\2021-2022\Исполнение консолидированного бюджета\1 квартал\"/>
    </mc:Choice>
  </mc:AlternateContent>
  <xr:revisionPtr revIDLastSave="0" documentId="13_ncr:1_{E1A7B9C8-E1F2-45A2-95A5-C7F8C8605E87}" xr6:coauthVersionLast="45" xr6:coauthVersionMax="45" xr10:uidLastSave="{00000000-0000-0000-0000-000000000000}"/>
  <bookViews>
    <workbookView xWindow="960" yWindow="360" windowWidth="18270" windowHeight="1453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0" i="1" l="1"/>
  <c r="D30" i="1" l="1"/>
  <c r="F28" i="1"/>
  <c r="F27" i="1"/>
  <c r="C30" i="1" l="1"/>
  <c r="B30" i="1"/>
  <c r="G10" i="1" l="1"/>
  <c r="F9" i="1"/>
  <c r="F8" i="1"/>
  <c r="F5" i="1" l="1"/>
  <c r="F21" i="1" l="1"/>
  <c r="G21" i="1"/>
  <c r="G26" i="1" l="1"/>
  <c r="F26" i="1"/>
  <c r="G25" i="1"/>
  <c r="F25" i="1"/>
  <c r="G24" i="1"/>
  <c r="F24" i="1"/>
  <c r="G23" i="1"/>
  <c r="F23" i="1"/>
  <c r="G22" i="1"/>
  <c r="F22" i="1"/>
  <c r="G16" i="1"/>
  <c r="F16" i="1"/>
  <c r="G15" i="1"/>
  <c r="F15" i="1"/>
  <c r="F14" i="1"/>
  <c r="G13" i="1"/>
  <c r="F13" i="1"/>
  <c r="G12" i="1"/>
  <c r="F12" i="1"/>
  <c r="G11" i="1"/>
  <c r="F11" i="1"/>
  <c r="F10" i="1"/>
  <c r="G7" i="1"/>
  <c r="F7" i="1"/>
  <c r="G6" i="1"/>
  <c r="F6" i="1"/>
  <c r="G5" i="1"/>
  <c r="G30" i="1" l="1"/>
  <c r="F30" i="1" l="1"/>
</calcChain>
</file>

<file path=xl/sharedStrings.xml><?xml version="1.0" encoding="utf-8"?>
<sst xmlns="http://schemas.openxmlformats.org/spreadsheetml/2006/main" count="36" uniqueCount="36">
  <si>
    <t xml:space="preserve"> Отчет</t>
  </si>
  <si>
    <t>Ед.Изм.: тыс.руб.</t>
  </si>
  <si>
    <t>Наименование муниципальной программы</t>
  </si>
  <si>
    <t>Муниципальная программа "Развитие системы образования муниципального района Мелеузовский район Республики Башкортостан"</t>
  </si>
  <si>
    <t>Муниципальная программа "Управление муниципальными финансами и муниципальным долгом муниципального района Мелеузовский район Республики Башкортостан"</t>
  </si>
  <si>
    <t>Муниципальная программа "Развитие молодежной политики, физкультуры и спорта в муниципальном районе Мелеузовский район Республики Башкортостан"</t>
  </si>
  <si>
    <t>Муниципальная программа "Развитие и поддержка малого и среднего предпринимательства в муниципальном районе Мелеузовский район Республики Башкортостан"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</si>
  <si>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</si>
  <si>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Муниципальная программа "Развитие культуры в муниципальном районе Мелеузовский район Республики Башкортостан"</t>
  </si>
  <si>
    <t>Муниципальная программа "Развитие муниципальной службы в муниципальном районе Мелеузовский район Республики Башкортостан"</t>
  </si>
  <si>
    <t>Муниципальная программа  "Развитие системы жилищно-коммунального хозяйства, строительного комплекса и управления муниципальной собственностью муниципального района Мелеузовский район Республики Башкортостан"</t>
  </si>
  <si>
    <t>Муниципальная программа "Дорожное хозяйство и транспортное обслуживание муниципального района Мелеузовский район Республики Башкортостан"</t>
  </si>
  <si>
    <t>Муниципальная программа "Снижение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Башкортостан"</t>
  </si>
  <si>
    <t>Муниципальная программа "Обеспечение общественной безопасности в муниципальном районе Мелеузовский район Республики Башкортостан"</t>
  </si>
  <si>
    <t>Непрограммные расходы</t>
  </si>
  <si>
    <t xml:space="preserve">Всего </t>
  </si>
  <si>
    <t>Муниципальная программа "Развитие культуры в городском поселении г. Мелеуз муниципального района Мелеузовский район Республики Башкортостан"</t>
  </si>
  <si>
    <t>Муниципальная программа "Дороги городского поселения г. Мелеуз муниципального района Мелеузовский район Республики Башкортостан"</t>
  </si>
  <si>
    <t>Муниципальная программа "Благоустройство территорий городского поселения г. Мелеуз муниципального района Мелеузовский район Республики Башкортостан"</t>
  </si>
  <si>
    <t>Муниципальная программа "Модернизация и реформирование жилищно-коммунального хозяйства городского поселения город Мелеуз муниципального района Мелеузовский район Республики Башкортостан"</t>
  </si>
  <si>
    <t>Муниципальная программа "Развитие муниципальной службы в городском поселении город Мелеуз муниципального района Мелеузовский район Республики Башкортостан"</t>
  </si>
  <si>
    <t>Муниципальная программа "Социальное развитие сельского поселения муниципального района Мелеузовский район Республики Башкортостан"</t>
  </si>
  <si>
    <t>Темп прироста к пршлому году</t>
  </si>
  <si>
    <t>Уточненный план  на  2022 год</t>
  </si>
  <si>
    <t>Исполнено за 1 квартал 2022 года</t>
  </si>
  <si>
    <t>Муниципальная программа "Поддержка социально-ориентированных некомерческих организаций в муниципальном районе Мелеузовский район Республики Башкортостан"</t>
  </si>
  <si>
    <t>Муниципальная программа "Комплексное развитие сельских территорий муниципального района Мелеузовский район Республики Башкортостан на 2020-2025 годы"</t>
  </si>
  <si>
    <t xml:space="preserve"> Муниципальная программа "Реализация проектов по комплексному благоустройству дворовых территорий городского поселения город Мелеуз муниципального района Мелеузовский район Республики Башкортостан "Башкирские дворики"</t>
  </si>
  <si>
    <t>Муниципальная программа "Формирование современной городской среды в городском поселении город Мелеуз муниципального района Мелеузовский район Республики Башкортостан на 2018-2024 годы"</t>
  </si>
  <si>
    <t>об исполнении консолидированного бюджета муниципального района Мелеузовский район Республики Башкортостан по расходам в разрезе муниципальных программ за 1 квартал 2023 года в сравнении с  аналогичным периодом 2022 года</t>
  </si>
  <si>
    <t>Уточненный план  на  2023 год</t>
  </si>
  <si>
    <t>Исполнено за 1 квартал 2023 года</t>
  </si>
  <si>
    <t>% испол-я уточненного плана за 2023 год</t>
  </si>
  <si>
    <t>Муниципальная программа "Реализация государственной национальной политики в муниципальном районе Мелеузовский район Республики Башкортостан"</t>
  </si>
  <si>
    <t>Муниципальная программа "Использование и охрана земель на территории муниципального района Мелеузовский район Республики Башкортостан"</t>
  </si>
  <si>
    <t>Муниципальная программа "Формирование законопослушного поведения участников дорожного движения в муниципальном районе Мелеузовский район Республики Башкортостан"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</si>
</sst>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9" x14ac:knownFonts="1">
    <font>
      <sz val="10"/>
      <color theme="1"/>
      <name val="Times New Roman"/>
      <family val="2"/>
      <charset val="204"/>
    </font>
    <font>
      <b/>
      <sz val="10"/>
      <color rgb="FF0070C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 vertical="top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/>
    <xf numFmtId="0" fontId="0" fillId="0" borderId="1" xfId="0" applyBorder="1" applyAlignment="1">
      <alignment horizontal="left" vertical="top" wrapText="1"/>
    </xf>
    <xf numFmtId="164" fontId="2" fillId="0" borderId="1" xfId="0" applyNumberFormat="1" applyFont="1" applyBorder="1" applyAlignment="1"/>
    <xf numFmtId="165" fontId="0" fillId="0" borderId="1" xfId="0" applyNumberFormat="1" applyFont="1" applyBorder="1" applyAlignment="1"/>
    <xf numFmtId="164" fontId="3" fillId="0" borderId="1" xfId="0" applyNumberFormat="1" applyFont="1" applyBorder="1" applyAlignment="1"/>
    <xf numFmtId="165" fontId="7" fillId="0" borderId="1" xfId="0" applyNumberFormat="1" applyFont="1" applyBorder="1" applyAlignment="1"/>
    <xf numFmtId="164" fontId="4" fillId="0" borderId="1" xfId="0" applyNumberFormat="1" applyFont="1" applyBorder="1" applyAlignment="1"/>
    <xf numFmtId="165" fontId="4" fillId="0" borderId="1" xfId="0" applyNumberFormat="1" applyFont="1" applyBorder="1" applyAlignment="1"/>
    <xf numFmtId="0" fontId="0" fillId="0" borderId="0" xfId="0" applyFill="1" applyAlignment="1">
      <alignment horizontal="right" vertical="top"/>
    </xf>
    <xf numFmtId="0" fontId="0" fillId="0" borderId="1" xfId="0" applyFill="1" applyBorder="1" applyAlignment="1">
      <alignment horizontal="center" vertical="top" wrapText="1"/>
    </xf>
    <xf numFmtId="4" fontId="8" fillId="0" borderId="1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/>
    <xf numFmtId="4" fontId="6" fillId="0" borderId="1" xfId="0" applyNumberFormat="1" applyFont="1" applyFill="1" applyBorder="1" applyAlignment="1"/>
    <xf numFmtId="4" fontId="0" fillId="0" borderId="1" xfId="0" applyNumberFormat="1" applyFill="1" applyBorder="1" applyAlignment="1">
      <alignment horizontal="right"/>
    </xf>
    <xf numFmtId="4" fontId="5" fillId="0" borderId="1" xfId="0" applyNumberFormat="1" applyFont="1" applyFill="1" applyBorder="1" applyAlignment="1"/>
    <xf numFmtId="4" fontId="0" fillId="0" borderId="0" xfId="0" applyNumberFormat="1" applyFill="1" applyAlignment="1">
      <alignment horizontal="right" vertical="top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3"/>
  <sheetViews>
    <sheetView tabSelected="1" topLeftCell="A22" zoomScale="130" zoomScaleNormal="130" workbookViewId="0">
      <selection activeCell="D27" sqref="D27"/>
    </sheetView>
  </sheetViews>
  <sheetFormatPr defaultRowHeight="12.75" x14ac:dyDescent="0.2"/>
  <cols>
    <col min="1" max="1" width="53.6640625" style="3" customWidth="1"/>
    <col min="2" max="2" width="17.5" style="3" customWidth="1"/>
    <col min="3" max="3" width="15.1640625" style="3" customWidth="1"/>
    <col min="4" max="4" width="15.33203125" style="15" customWidth="1"/>
    <col min="5" max="5" width="16" style="15" customWidth="1"/>
    <col min="6" max="6" width="15.5" style="4" customWidth="1"/>
    <col min="7" max="7" width="13.33203125" style="1" customWidth="1"/>
    <col min="8" max="8" width="12.1640625" style="1" bestFit="1" customWidth="1"/>
    <col min="9" max="16384" width="9.33203125" style="1"/>
  </cols>
  <sheetData>
    <row r="1" spans="1:7" x14ac:dyDescent="0.2">
      <c r="A1" s="24" t="s">
        <v>0</v>
      </c>
      <c r="B1" s="24"/>
      <c r="C1" s="24"/>
      <c r="D1" s="24"/>
      <c r="E1" s="24"/>
      <c r="F1" s="24"/>
    </row>
    <row r="2" spans="1:7" ht="38.25" customHeight="1" x14ac:dyDescent="0.2">
      <c r="A2" s="24" t="s">
        <v>29</v>
      </c>
      <c r="B2" s="24"/>
      <c r="C2" s="24"/>
      <c r="D2" s="24"/>
      <c r="E2" s="24"/>
      <c r="F2" s="24"/>
    </row>
    <row r="3" spans="1:7" x14ac:dyDescent="0.2">
      <c r="A3" s="3" t="s">
        <v>1</v>
      </c>
    </row>
    <row r="4" spans="1:7" ht="78" customHeight="1" x14ac:dyDescent="0.2">
      <c r="A4" s="5" t="s">
        <v>2</v>
      </c>
      <c r="B4" s="2" t="s">
        <v>23</v>
      </c>
      <c r="C4" s="2" t="s">
        <v>24</v>
      </c>
      <c r="D4" s="16" t="s">
        <v>30</v>
      </c>
      <c r="E4" s="16" t="s">
        <v>31</v>
      </c>
      <c r="F4" s="2" t="s">
        <v>32</v>
      </c>
      <c r="G4" s="8" t="s">
        <v>22</v>
      </c>
    </row>
    <row r="5" spans="1:7" ht="45" x14ac:dyDescent="0.2">
      <c r="A5" s="6" t="s">
        <v>3</v>
      </c>
      <c r="B5" s="17">
        <v>1331485.1244399999</v>
      </c>
      <c r="C5" s="18">
        <v>343036.07243</v>
      </c>
      <c r="D5" s="17">
        <v>1427637.0442600001</v>
      </c>
      <c r="E5" s="18">
        <v>320854.79093999998</v>
      </c>
      <c r="F5" s="9">
        <f t="shared" ref="F5:F16" si="0">E5/D5*100</f>
        <v>22.474535263009479</v>
      </c>
      <c r="G5" s="10">
        <f>E5/C5*100</f>
        <v>93.533834114624682</v>
      </c>
    </row>
    <row r="6" spans="1:7" ht="60" x14ac:dyDescent="0.25">
      <c r="A6" s="6" t="s">
        <v>4</v>
      </c>
      <c r="B6" s="18">
        <v>56509</v>
      </c>
      <c r="C6" s="18">
        <v>8900.1442499999994</v>
      </c>
      <c r="D6" s="18">
        <v>67451</v>
      </c>
      <c r="E6" s="18">
        <v>11865.814039999999</v>
      </c>
      <c r="F6" s="11">
        <f t="shared" si="0"/>
        <v>17.591754073327305</v>
      </c>
      <c r="G6" s="12">
        <f>E6/C6*100</f>
        <v>133.3215924000333</v>
      </c>
    </row>
    <row r="7" spans="1:7" ht="60" x14ac:dyDescent="0.25">
      <c r="A7" s="6" t="s">
        <v>5</v>
      </c>
      <c r="B7" s="19">
        <v>60779</v>
      </c>
      <c r="C7" s="19">
        <v>12957.25</v>
      </c>
      <c r="D7" s="19">
        <v>62820</v>
      </c>
      <c r="E7" s="19">
        <v>13879.4</v>
      </c>
      <c r="F7" s="11">
        <f t="shared" si="0"/>
        <v>22.093919134033747</v>
      </c>
      <c r="G7" s="12">
        <f>E7/C7*100</f>
        <v>107.11686507553686</v>
      </c>
    </row>
    <row r="8" spans="1:7" ht="60" x14ac:dyDescent="0.25">
      <c r="A8" s="6" t="s">
        <v>25</v>
      </c>
      <c r="B8" s="19">
        <v>1029</v>
      </c>
      <c r="C8" s="19">
        <v>261.25</v>
      </c>
      <c r="D8" s="19">
        <v>1161</v>
      </c>
      <c r="E8" s="19">
        <v>272.75</v>
      </c>
      <c r="F8" s="11">
        <f t="shared" si="0"/>
        <v>23.492678725236864</v>
      </c>
      <c r="G8" s="12">
        <v>0</v>
      </c>
    </row>
    <row r="9" spans="1:7" ht="60" x14ac:dyDescent="0.25">
      <c r="A9" s="6" t="s">
        <v>6</v>
      </c>
      <c r="B9" s="19">
        <v>2400</v>
      </c>
      <c r="C9" s="19">
        <v>0</v>
      </c>
      <c r="D9" s="19">
        <v>3000</v>
      </c>
      <c r="E9" s="19">
        <v>0</v>
      </c>
      <c r="F9" s="11">
        <f t="shared" si="0"/>
        <v>0</v>
      </c>
      <c r="G9" s="12">
        <v>0</v>
      </c>
    </row>
    <row r="10" spans="1:7" ht="75" x14ac:dyDescent="0.25">
      <c r="A10" s="6" t="s">
        <v>7</v>
      </c>
      <c r="B10" s="19">
        <v>8755.2999999999993</v>
      </c>
      <c r="C10" s="19">
        <v>1563.2380000000001</v>
      </c>
      <c r="D10" s="19">
        <v>8949.2999999999993</v>
      </c>
      <c r="E10" s="19">
        <v>1575.6</v>
      </c>
      <c r="F10" s="11">
        <f t="shared" si="0"/>
        <v>17.605846267305822</v>
      </c>
      <c r="G10" s="12">
        <f>E10/C10*100</f>
        <v>100.79079449194555</v>
      </c>
    </row>
    <row r="11" spans="1:7" ht="45" x14ac:dyDescent="0.25">
      <c r="A11" s="6" t="s">
        <v>8</v>
      </c>
      <c r="B11" s="19">
        <v>161760.76749</v>
      </c>
      <c r="C11" s="19">
        <v>39297.547380000004</v>
      </c>
      <c r="D11" s="19">
        <v>154153.96583999999</v>
      </c>
      <c r="E11" s="19">
        <v>34131.14</v>
      </c>
      <c r="F11" s="11">
        <f t="shared" si="0"/>
        <v>22.140941891449948</v>
      </c>
      <c r="G11" s="12">
        <f>E11/C11*100</f>
        <v>86.853104775110253</v>
      </c>
    </row>
    <row r="12" spans="1:7" ht="45" x14ac:dyDescent="0.25">
      <c r="A12" s="6" t="s">
        <v>9</v>
      </c>
      <c r="B12" s="20">
        <v>104294.7</v>
      </c>
      <c r="C12" s="20">
        <v>12558.043739999999</v>
      </c>
      <c r="D12" s="20">
        <v>128776.5</v>
      </c>
      <c r="E12" s="20">
        <v>19775.123</v>
      </c>
      <c r="F12" s="11">
        <f t="shared" si="0"/>
        <v>15.356158149973014</v>
      </c>
      <c r="G12" s="12">
        <f>E12/C12*100</f>
        <v>157.46977323396391</v>
      </c>
    </row>
    <row r="13" spans="1:7" ht="90" x14ac:dyDescent="0.25">
      <c r="A13" s="6" t="s">
        <v>10</v>
      </c>
      <c r="B13" s="19">
        <v>136304.55257</v>
      </c>
      <c r="C13" s="19">
        <v>2553.14282</v>
      </c>
      <c r="D13" s="19">
        <v>93657.886249999996</v>
      </c>
      <c r="E13" s="19">
        <v>3251.5340200000001</v>
      </c>
      <c r="F13" s="11">
        <f t="shared" si="0"/>
        <v>3.4717140757594236</v>
      </c>
      <c r="G13" s="12">
        <f>E13/C13*100</f>
        <v>127.35417676320981</v>
      </c>
    </row>
    <row r="14" spans="1:7" ht="60" x14ac:dyDescent="0.25">
      <c r="A14" s="6" t="s">
        <v>11</v>
      </c>
      <c r="B14" s="20">
        <v>95503.46</v>
      </c>
      <c r="C14" s="20">
        <v>1951.61112</v>
      </c>
      <c r="D14" s="20">
        <v>101090.586</v>
      </c>
      <c r="E14" s="20">
        <v>2309.3425200000001</v>
      </c>
      <c r="F14" s="11">
        <f t="shared" si="0"/>
        <v>2.2844288586871979</v>
      </c>
      <c r="G14" s="12">
        <v>0</v>
      </c>
    </row>
    <row r="15" spans="1:7" ht="75" x14ac:dyDescent="0.25">
      <c r="A15" s="6" t="s">
        <v>12</v>
      </c>
      <c r="B15" s="19">
        <v>8262</v>
      </c>
      <c r="C15" s="19">
        <v>726.88359000000003</v>
      </c>
      <c r="D15" s="19">
        <v>9290</v>
      </c>
      <c r="E15" s="19">
        <v>1033.6610000000001</v>
      </c>
      <c r="F15" s="11">
        <f t="shared" si="0"/>
        <v>11.126598493003231</v>
      </c>
      <c r="G15" s="12">
        <f>E15/C15*100</f>
        <v>142.20447596017405</v>
      </c>
    </row>
    <row r="16" spans="1:7" ht="60" x14ac:dyDescent="0.25">
      <c r="A16" s="6" t="s">
        <v>13</v>
      </c>
      <c r="B16" s="19">
        <v>3219.1</v>
      </c>
      <c r="C16" s="19">
        <v>397.51564000000002</v>
      </c>
      <c r="D16" s="19">
        <v>4091.4</v>
      </c>
      <c r="E16" s="19">
        <v>643.65904</v>
      </c>
      <c r="F16" s="11">
        <f t="shared" si="0"/>
        <v>15.731999804467907</v>
      </c>
      <c r="G16" s="12">
        <f>E16/C16*100</f>
        <v>161.92043160867831</v>
      </c>
    </row>
    <row r="17" spans="1:7" ht="60" x14ac:dyDescent="0.25">
      <c r="A17" s="6" t="s">
        <v>33</v>
      </c>
      <c r="B17" s="19">
        <v>150</v>
      </c>
      <c r="C17" s="19">
        <v>0</v>
      </c>
      <c r="D17" s="19">
        <v>650</v>
      </c>
      <c r="E17" s="19">
        <v>100</v>
      </c>
      <c r="F17" s="11">
        <v>0</v>
      </c>
      <c r="G17" s="12"/>
    </row>
    <row r="18" spans="1:7" ht="60" x14ac:dyDescent="0.25">
      <c r="A18" s="6" t="s">
        <v>26</v>
      </c>
      <c r="B18" s="19">
        <v>10710.593999999999</v>
      </c>
      <c r="C18" s="19">
        <v>5485.9139999999998</v>
      </c>
      <c r="D18" s="19">
        <v>7257.8669799999998</v>
      </c>
      <c r="E18" s="19">
        <v>0</v>
      </c>
      <c r="F18" s="11"/>
      <c r="G18" s="12"/>
    </row>
    <row r="19" spans="1:7" ht="60" x14ac:dyDescent="0.25">
      <c r="A19" s="6" t="s">
        <v>34</v>
      </c>
      <c r="B19" s="19"/>
      <c r="C19" s="19"/>
      <c r="D19" s="19">
        <v>5016</v>
      </c>
      <c r="E19" s="19">
        <v>0</v>
      </c>
      <c r="F19" s="11"/>
      <c r="G19" s="12"/>
    </row>
    <row r="20" spans="1:7" ht="60" x14ac:dyDescent="0.25">
      <c r="A20" s="6" t="s">
        <v>35</v>
      </c>
      <c r="B20" s="19"/>
      <c r="C20" s="19"/>
      <c r="D20" s="19">
        <v>48</v>
      </c>
      <c r="E20" s="19">
        <v>0</v>
      </c>
      <c r="F20" s="11"/>
      <c r="G20" s="12"/>
    </row>
    <row r="21" spans="1:7" ht="51" x14ac:dyDescent="0.25">
      <c r="A21" s="8" t="s">
        <v>16</v>
      </c>
      <c r="B21" s="21">
        <v>41090</v>
      </c>
      <c r="C21" s="21">
        <v>10646.6</v>
      </c>
      <c r="D21" s="21">
        <v>44358</v>
      </c>
      <c r="E21" s="21">
        <v>10703.2</v>
      </c>
      <c r="F21" s="11">
        <f t="shared" ref="F21:F28" si="1">E21/D21*100</f>
        <v>24.129131160106411</v>
      </c>
      <c r="G21" s="12">
        <f t="shared" ref="G21:G26" si="2">E21/C21*100</f>
        <v>100.53162511975655</v>
      </c>
    </row>
    <row r="22" spans="1:7" ht="38.25" x14ac:dyDescent="0.25">
      <c r="A22" s="8" t="s">
        <v>17</v>
      </c>
      <c r="B22" s="21">
        <v>116121</v>
      </c>
      <c r="C22" s="21">
        <v>15397.316629999999</v>
      </c>
      <c r="D22" s="21">
        <v>108019</v>
      </c>
      <c r="E22" s="21">
        <v>16584.04592</v>
      </c>
      <c r="F22" s="11">
        <f t="shared" si="1"/>
        <v>15.352897101435858</v>
      </c>
      <c r="G22" s="12">
        <f t="shared" si="2"/>
        <v>107.70737732110925</v>
      </c>
    </row>
    <row r="23" spans="1:7" ht="51" x14ac:dyDescent="0.25">
      <c r="A23" s="8" t="s">
        <v>18</v>
      </c>
      <c r="B23" s="21">
        <v>51379.7</v>
      </c>
      <c r="C23" s="21">
        <v>13159.496810000001</v>
      </c>
      <c r="D23" s="21">
        <v>72464.042499999996</v>
      </c>
      <c r="E23" s="21">
        <v>14727.243109999999</v>
      </c>
      <c r="F23" s="11">
        <f t="shared" si="1"/>
        <v>20.32351853679706</v>
      </c>
      <c r="G23" s="12">
        <f t="shared" si="2"/>
        <v>111.91342133088749</v>
      </c>
    </row>
    <row r="24" spans="1:7" ht="63.75" x14ac:dyDescent="0.25">
      <c r="A24" s="8" t="s">
        <v>19</v>
      </c>
      <c r="B24" s="21">
        <v>4816</v>
      </c>
      <c r="C24" s="21">
        <v>287.68247000000002</v>
      </c>
      <c r="D24" s="21">
        <v>3836</v>
      </c>
      <c r="E24" s="21">
        <v>514.35086999999999</v>
      </c>
      <c r="F24" s="11">
        <f t="shared" si="1"/>
        <v>13.408521115745566</v>
      </c>
      <c r="G24" s="12">
        <f t="shared" si="2"/>
        <v>178.79117556241781</v>
      </c>
    </row>
    <row r="25" spans="1:7" ht="51" x14ac:dyDescent="0.25">
      <c r="A25" s="8" t="s">
        <v>20</v>
      </c>
      <c r="B25" s="21">
        <v>13384</v>
      </c>
      <c r="C25" s="21">
        <v>1963.72912</v>
      </c>
      <c r="D25" s="21">
        <v>15488.48</v>
      </c>
      <c r="E25" s="21">
        <v>2753.41336</v>
      </c>
      <c r="F25" s="11">
        <f t="shared" si="1"/>
        <v>17.777169612512008</v>
      </c>
      <c r="G25" s="12">
        <f t="shared" si="2"/>
        <v>140.21350154444926</v>
      </c>
    </row>
    <row r="26" spans="1:7" ht="38.25" x14ac:dyDescent="0.25">
      <c r="A26" s="8" t="s">
        <v>21</v>
      </c>
      <c r="B26" s="21">
        <v>128913.17625999999</v>
      </c>
      <c r="C26" s="21">
        <v>20173.71948</v>
      </c>
      <c r="D26" s="21">
        <v>142670.11504</v>
      </c>
      <c r="E26" s="21">
        <v>27213.179889999999</v>
      </c>
      <c r="F26" s="11">
        <f t="shared" si="1"/>
        <v>19.074197761998242</v>
      </c>
      <c r="G26" s="12">
        <f t="shared" si="2"/>
        <v>134.89421183326576</v>
      </c>
    </row>
    <row r="27" spans="1:7" ht="63.75" x14ac:dyDescent="0.25">
      <c r="A27" s="8" t="s">
        <v>27</v>
      </c>
      <c r="B27" s="21">
        <v>18750</v>
      </c>
      <c r="C27" s="21"/>
      <c r="D27" s="21">
        <v>33354.694819999997</v>
      </c>
      <c r="E27" s="21">
        <v>0</v>
      </c>
      <c r="F27" s="11">
        <f t="shared" si="1"/>
        <v>0</v>
      </c>
      <c r="G27" s="12"/>
    </row>
    <row r="28" spans="1:7" ht="63.75" x14ac:dyDescent="0.25">
      <c r="A28" s="8" t="s">
        <v>28</v>
      </c>
      <c r="B28" s="21">
        <v>21658.463489999998</v>
      </c>
      <c r="C28" s="21"/>
      <c r="D28" s="21">
        <v>173311.10479000001</v>
      </c>
      <c r="E28" s="21">
        <v>0</v>
      </c>
      <c r="F28" s="11">
        <f t="shared" si="1"/>
        <v>0</v>
      </c>
      <c r="G28" s="12"/>
    </row>
    <row r="29" spans="1:7" ht="15" x14ac:dyDescent="0.25">
      <c r="A29" s="6" t="s">
        <v>14</v>
      </c>
      <c r="B29" s="19"/>
      <c r="C29" s="19"/>
      <c r="D29" s="19"/>
      <c r="E29" s="19"/>
      <c r="F29" s="11"/>
      <c r="G29" s="12"/>
    </row>
    <row r="30" spans="1:7" ht="15" x14ac:dyDescent="0.25">
      <c r="A30" s="7" t="s">
        <v>15</v>
      </c>
      <c r="B30" s="22">
        <f>SUM(B5:B29)</f>
        <v>2377274.9382500006</v>
      </c>
      <c r="C30" s="22">
        <f>SUM(C5:C29)</f>
        <v>491317.15747999994</v>
      </c>
      <c r="D30" s="22">
        <f>SUM(D5:D29)</f>
        <v>2668551.9864799995</v>
      </c>
      <c r="E30" s="22">
        <f>SUM(E5:E29)</f>
        <v>482188.24771000014</v>
      </c>
      <c r="F30" s="13">
        <f>E30/D30*100</f>
        <v>18.069284396667836</v>
      </c>
      <c r="G30" s="14">
        <f>E30/C30*100</f>
        <v>98.141951765571832</v>
      </c>
    </row>
    <row r="34" spans="4:5" x14ac:dyDescent="0.2">
      <c r="D34" s="23"/>
      <c r="E34" s="23"/>
    </row>
    <row r="51" ht="0.75" hidden="1" customHeight="1" x14ac:dyDescent="0.2"/>
    <row r="52" hidden="1" x14ac:dyDescent="0.2"/>
    <row r="53" ht="1.5" customHeight="1" x14ac:dyDescent="0.2"/>
  </sheetData>
  <mergeCells count="2">
    <mergeCell ref="A1:F1"/>
    <mergeCell ref="A2:F2"/>
  </mergeCells>
  <pageMargins left="0.7" right="0.7" top="0.75" bottom="0.75" header="0.3" footer="0.3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user</cp:lastModifiedBy>
  <cp:lastPrinted>2023-04-11T06:10:19Z</cp:lastPrinted>
  <dcterms:created xsi:type="dcterms:W3CDTF">2017-05-25T10:54:37Z</dcterms:created>
  <dcterms:modified xsi:type="dcterms:W3CDTF">2023-04-11T09:03:43Z</dcterms:modified>
</cp:coreProperties>
</file>