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ОИ ДОКУМЕНТЫ\На сайт\ОТЧЕТЫ\2020\"/>
    </mc:Choice>
  </mc:AlternateContent>
  <xr:revisionPtr revIDLastSave="0" documentId="8_{2302A3DA-876A-4D8C-B8BA-8BD91D170E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7" i="1"/>
  <c r="G7" i="1" l="1"/>
  <c r="G13" i="1" l="1"/>
  <c r="D31" i="1" l="1"/>
  <c r="F31" i="1"/>
  <c r="C31" i="1" l="1"/>
  <c r="G8" i="1"/>
  <c r="G9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 l="1"/>
</calcChain>
</file>

<file path=xl/sharedStrings.xml><?xml version="1.0" encoding="utf-8"?>
<sst xmlns="http://schemas.openxmlformats.org/spreadsheetml/2006/main" count="34" uniqueCount="34">
  <si>
    <t>Ед.Изм.: тыс.руб.</t>
  </si>
  <si>
    <t>Наименование</t>
  </si>
  <si>
    <t>Вид дохода</t>
  </si>
  <si>
    <t>Утвержденный бюджет</t>
  </si>
  <si>
    <t xml:space="preserve">Уточненный план </t>
  </si>
  <si>
    <t>% исполнения текущего плана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</si>
  <si>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</si>
  <si>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</si>
  <si>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</si>
  <si>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</si>
  <si>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</si>
  <si>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</si>
  <si>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</si>
  <si>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</si>
  <si>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</si>
  <si>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</si>
  <si>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</si>
  <si>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</si>
  <si>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</si>
  <si>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</si>
  <si>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</si>
  <si>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НЕРЕЗИДЕНТОВ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</si>
  <si>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</si>
  <si>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</si>
  <si>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</si>
  <si>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</si>
  <si>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</si>
  <si>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</si>
  <si>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</si>
  <si>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</si>
  <si>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</si>
  <si>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Текущий план на 12 месяцев</t>
  </si>
  <si>
    <t>Отчет за 12 месяцев</t>
  </si>
  <si>
    <t>Сведения об исполнении бюджета муниципального района Мелеузовский район Республики Башкортостан за 12 месяцев 2020г. по доходам, в разрезе видов доходов в сравнении с запланированными значениями на соответствующий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</si>
</sst>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color theme="1"/>
      <name val="Times New Roman"/>
      <family val="2"/>
    </font>
    <font>
      <b/>
      <sz val="12"/>
      <color theme="1"/>
      <name val="Times New Roman"/>
      <family val="1"/>
      <charset val="204"/>
    </font>
    <font>
      <sz val="10"/>
      <color rgb="FF0070C0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2" fillId="0" borderId="1" xfId="0" applyNumberFormat="1" applyFont="1" applyBorder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tabSelected="1" workbookViewId="0">
      <selection activeCell="H38" sqref="H38"/>
    </sheetView>
  </sheetViews>
  <sheetFormatPr defaultRowHeight="12.75" x14ac:dyDescent="0.2"/>
  <cols>
    <col min="1" max="1" width="70" style="1" customWidth="1"/>
    <col min="2" max="2" width="14" customWidth="1"/>
    <col min="3" max="3" width="15" customWidth="1"/>
    <col min="4" max="7" width="14" customWidth="1"/>
  </cols>
  <sheetData>
    <row r="1" spans="1:16" ht="56.25" customHeight="1" x14ac:dyDescent="0.25">
      <c r="A1" s="8" t="s">
        <v>33</v>
      </c>
      <c r="B1" s="8"/>
      <c r="C1" s="8"/>
      <c r="D1" s="8"/>
      <c r="E1" s="8"/>
      <c r="F1" s="8"/>
      <c r="G1" s="8"/>
    </row>
    <row r="4" spans="1:16" x14ac:dyDescent="0.2">
      <c r="A4" s="1" t="s">
        <v>0</v>
      </c>
    </row>
    <row r="6" spans="1:16" s="2" customFormat="1" ht="51" x14ac:dyDescent="0.2">
      <c r="A6" s="3" t="s">
        <v>1</v>
      </c>
      <c r="B6" s="3" t="s">
        <v>2</v>
      </c>
      <c r="C6" s="3" t="s">
        <v>3</v>
      </c>
      <c r="D6" s="3" t="s">
        <v>4</v>
      </c>
      <c r="E6" s="3" t="s">
        <v>31</v>
      </c>
      <c r="F6" s="3" t="s">
        <v>32</v>
      </c>
      <c r="G6" s="3" t="s">
        <v>5</v>
      </c>
      <c r="I6"/>
      <c r="J6"/>
      <c r="K6"/>
      <c r="L6"/>
      <c r="M6"/>
      <c r="N6"/>
      <c r="O6"/>
      <c r="P6"/>
    </row>
    <row r="7" spans="1:16" x14ac:dyDescent="0.2">
      <c r="A7" s="5" t="s">
        <v>6</v>
      </c>
      <c r="B7" s="4">
        <v>1000000000</v>
      </c>
      <c r="C7" s="6">
        <v>635207</v>
      </c>
      <c r="D7" s="6">
        <v>601107</v>
      </c>
      <c r="E7" s="7">
        <f>D7/12*12</f>
        <v>601107</v>
      </c>
      <c r="F7" s="6">
        <v>706426.54</v>
      </c>
      <c r="G7" s="6">
        <f>IF(E7=0,"",F7/E7*100)</f>
        <v>117.52093054980229</v>
      </c>
    </row>
    <row r="8" spans="1:16" x14ac:dyDescent="0.2">
      <c r="A8" s="5" t="s">
        <v>7</v>
      </c>
      <c r="B8" s="4">
        <v>1010000000</v>
      </c>
      <c r="C8" s="6">
        <v>374530</v>
      </c>
      <c r="D8" s="6">
        <v>374530</v>
      </c>
      <c r="E8" s="7">
        <f t="shared" ref="E8:E31" si="0">D8/12*12</f>
        <v>374530</v>
      </c>
      <c r="F8" s="6">
        <v>411568.58</v>
      </c>
      <c r="G8" s="6">
        <f t="shared" ref="G8:G31" si="1">IF(E8=0,"",F8/E8*100)</f>
        <v>109.88934931781166</v>
      </c>
    </row>
    <row r="9" spans="1:16" ht="25.5" x14ac:dyDescent="0.2">
      <c r="A9" s="5" t="s">
        <v>8</v>
      </c>
      <c r="B9" s="4">
        <v>1030000000</v>
      </c>
      <c r="C9" s="6">
        <v>20298</v>
      </c>
      <c r="D9" s="6">
        <v>16598</v>
      </c>
      <c r="E9" s="7">
        <f t="shared" si="0"/>
        <v>16598</v>
      </c>
      <c r="F9" s="6">
        <v>20194.47</v>
      </c>
      <c r="G9" s="6">
        <f t="shared" si="1"/>
        <v>121.66809254127004</v>
      </c>
    </row>
    <row r="10" spans="1:16" x14ac:dyDescent="0.2">
      <c r="A10" s="5" t="s">
        <v>9</v>
      </c>
      <c r="B10" s="4">
        <v>1050000000</v>
      </c>
      <c r="C10" s="6">
        <v>136746</v>
      </c>
      <c r="D10" s="6">
        <v>115191</v>
      </c>
      <c r="E10" s="7">
        <f t="shared" si="0"/>
        <v>115191</v>
      </c>
      <c r="F10" s="6">
        <v>138856.47</v>
      </c>
      <c r="G10" s="6">
        <f t="shared" si="1"/>
        <v>120.5445477511264</v>
      </c>
    </row>
    <row r="11" spans="1:16" x14ac:dyDescent="0.2">
      <c r="A11" s="5" t="s">
        <v>10</v>
      </c>
      <c r="B11" s="4">
        <v>1060000000</v>
      </c>
      <c r="C11" s="6">
        <v>11637</v>
      </c>
      <c r="D11" s="6">
        <v>8405</v>
      </c>
      <c r="E11" s="7">
        <f t="shared" si="0"/>
        <v>8405</v>
      </c>
      <c r="F11" s="6">
        <v>8837.18</v>
      </c>
      <c r="G11" s="6">
        <f t="shared" si="1"/>
        <v>105.14193932183224</v>
      </c>
    </row>
    <row r="12" spans="1:16" ht="25.5" x14ac:dyDescent="0.2">
      <c r="A12" s="5" t="s">
        <v>11</v>
      </c>
      <c r="B12" s="4">
        <v>1070000000</v>
      </c>
      <c r="C12" s="6">
        <v>1176</v>
      </c>
      <c r="D12" s="6">
        <v>1176</v>
      </c>
      <c r="E12" s="7">
        <f t="shared" si="0"/>
        <v>1176</v>
      </c>
      <c r="F12" s="6">
        <v>3303.98</v>
      </c>
      <c r="G12" s="6">
        <f t="shared" si="1"/>
        <v>280.95068027210885</v>
      </c>
    </row>
    <row r="13" spans="1:16" x14ac:dyDescent="0.2">
      <c r="A13" s="5" t="s">
        <v>12</v>
      </c>
      <c r="B13" s="4">
        <v>1080000000</v>
      </c>
      <c r="C13" s="6">
        <v>10917</v>
      </c>
      <c r="D13" s="6">
        <v>9624</v>
      </c>
      <c r="E13" s="7">
        <f t="shared" si="0"/>
        <v>9624</v>
      </c>
      <c r="F13" s="6">
        <v>10967.63</v>
      </c>
      <c r="G13" s="6">
        <f>IF(E13=0,"",F13/E13*100)</f>
        <v>113.96124272651704</v>
      </c>
    </row>
    <row r="14" spans="1:16" ht="25.5" x14ac:dyDescent="0.2">
      <c r="A14" s="5" t="s">
        <v>13</v>
      </c>
      <c r="B14" s="4">
        <v>1090000000</v>
      </c>
      <c r="C14" s="6">
        <v>0</v>
      </c>
      <c r="D14" s="6">
        <v>0</v>
      </c>
      <c r="E14" s="7">
        <f t="shared" si="0"/>
        <v>0</v>
      </c>
      <c r="F14" s="6">
        <v>0</v>
      </c>
      <c r="G14" s="6" t="str">
        <f t="shared" si="1"/>
        <v/>
      </c>
    </row>
    <row r="15" spans="1:16" ht="25.5" x14ac:dyDescent="0.2">
      <c r="A15" s="5" t="s">
        <v>14</v>
      </c>
      <c r="B15" s="4">
        <v>1110000000</v>
      </c>
      <c r="C15" s="6">
        <v>56527</v>
      </c>
      <c r="D15" s="6">
        <v>52207</v>
      </c>
      <c r="E15" s="7">
        <f t="shared" si="0"/>
        <v>52207</v>
      </c>
      <c r="F15" s="6">
        <v>63486.36</v>
      </c>
      <c r="G15" s="6">
        <f t="shared" si="1"/>
        <v>121.60507211676594</v>
      </c>
    </row>
    <row r="16" spans="1:16" x14ac:dyDescent="0.2">
      <c r="A16" s="5" t="s">
        <v>15</v>
      </c>
      <c r="B16" s="4">
        <v>1120000000</v>
      </c>
      <c r="C16" s="6">
        <v>2270</v>
      </c>
      <c r="D16" s="6">
        <v>2270</v>
      </c>
      <c r="E16" s="7">
        <f t="shared" si="0"/>
        <v>2270</v>
      </c>
      <c r="F16" s="6">
        <v>3946.3</v>
      </c>
      <c r="G16" s="6">
        <f t="shared" si="1"/>
        <v>173.84581497797359</v>
      </c>
    </row>
    <row r="17" spans="1:7" ht="25.5" x14ac:dyDescent="0.2">
      <c r="A17" s="5" t="s">
        <v>16</v>
      </c>
      <c r="B17" s="4">
        <v>1130000000</v>
      </c>
      <c r="C17" s="6">
        <v>525</v>
      </c>
      <c r="D17" s="6">
        <v>525</v>
      </c>
      <c r="E17" s="7">
        <f t="shared" si="0"/>
        <v>525</v>
      </c>
      <c r="F17" s="6">
        <v>4784.96</v>
      </c>
      <c r="G17" s="6">
        <f t="shared" si="1"/>
        <v>911.42095238095249</v>
      </c>
    </row>
    <row r="18" spans="1:7" ht="25.5" x14ac:dyDescent="0.2">
      <c r="A18" s="5" t="s">
        <v>17</v>
      </c>
      <c r="B18" s="4">
        <v>1140000000</v>
      </c>
      <c r="C18" s="6">
        <v>18850</v>
      </c>
      <c r="D18" s="6">
        <v>18850</v>
      </c>
      <c r="E18" s="7">
        <f t="shared" si="0"/>
        <v>18850</v>
      </c>
      <c r="F18" s="6">
        <v>33148.300000000003</v>
      </c>
      <c r="G18" s="6">
        <f t="shared" si="1"/>
        <v>175.85305039787801</v>
      </c>
    </row>
    <row r="19" spans="1:7" x14ac:dyDescent="0.2">
      <c r="A19" s="5" t="s">
        <v>18</v>
      </c>
      <c r="B19" s="4">
        <v>1160000000</v>
      </c>
      <c r="C19" s="6">
        <v>30</v>
      </c>
      <c r="D19" s="6">
        <v>30</v>
      </c>
      <c r="E19" s="7">
        <f t="shared" si="0"/>
        <v>30</v>
      </c>
      <c r="F19" s="6">
        <v>4455</v>
      </c>
      <c r="G19" s="6">
        <f t="shared" si="1"/>
        <v>14850</v>
      </c>
    </row>
    <row r="20" spans="1:7" x14ac:dyDescent="0.2">
      <c r="A20" s="5" t="s">
        <v>19</v>
      </c>
      <c r="B20" s="4">
        <v>1170000000</v>
      </c>
      <c r="C20" s="6">
        <v>1701</v>
      </c>
      <c r="D20" s="6">
        <v>1701</v>
      </c>
      <c r="E20" s="7">
        <f t="shared" si="0"/>
        <v>1701</v>
      </c>
      <c r="F20" s="6">
        <v>2877.31</v>
      </c>
      <c r="G20" s="6">
        <f t="shared" si="1"/>
        <v>169.15402704291594</v>
      </c>
    </row>
    <row r="21" spans="1:7" x14ac:dyDescent="0.2">
      <c r="A21" s="5" t="s">
        <v>20</v>
      </c>
      <c r="B21" s="4">
        <v>2000000000</v>
      </c>
      <c r="C21" s="6">
        <v>1168360.8999999999</v>
      </c>
      <c r="D21" s="6">
        <v>1412245.9</v>
      </c>
      <c r="E21" s="7">
        <f t="shared" si="0"/>
        <v>1412245.9</v>
      </c>
      <c r="F21" s="6">
        <v>1396157.13</v>
      </c>
      <c r="G21" s="6">
        <f t="shared" si="1"/>
        <v>98.86076709445571</v>
      </c>
    </row>
    <row r="22" spans="1:7" x14ac:dyDescent="0.2">
      <c r="A22" s="5" t="s">
        <v>21</v>
      </c>
      <c r="B22" s="4">
        <v>2010000000</v>
      </c>
      <c r="C22" s="6">
        <v>0</v>
      </c>
      <c r="D22" s="6">
        <v>0</v>
      </c>
      <c r="E22" s="7">
        <f t="shared" si="0"/>
        <v>0</v>
      </c>
      <c r="F22" s="6">
        <v>0</v>
      </c>
      <c r="G22" s="6" t="str">
        <f t="shared" si="1"/>
        <v/>
      </c>
    </row>
    <row r="23" spans="1:7" ht="25.5" x14ac:dyDescent="0.2">
      <c r="A23" s="5" t="s">
        <v>22</v>
      </c>
      <c r="B23" s="4">
        <v>2020000000</v>
      </c>
      <c r="C23" s="6">
        <v>1168360.8999999999</v>
      </c>
      <c r="D23" s="6">
        <v>1411281.9</v>
      </c>
      <c r="E23" s="7">
        <f t="shared" si="0"/>
        <v>1411281.9</v>
      </c>
      <c r="F23" s="6">
        <v>1406556.64</v>
      </c>
      <c r="G23" s="6">
        <f t="shared" si="1"/>
        <v>99.665179578934584</v>
      </c>
    </row>
    <row r="24" spans="1:7" x14ac:dyDescent="0.2">
      <c r="A24" s="5" t="s">
        <v>23</v>
      </c>
      <c r="B24" s="4">
        <v>2021000000</v>
      </c>
      <c r="C24" s="6">
        <v>118176.5</v>
      </c>
      <c r="D24" s="6">
        <v>170224.5</v>
      </c>
      <c r="E24" s="7">
        <f t="shared" si="0"/>
        <v>170224.5</v>
      </c>
      <c r="F24" s="6">
        <v>170224.5</v>
      </c>
      <c r="G24" s="6">
        <f t="shared" si="1"/>
        <v>100</v>
      </c>
    </row>
    <row r="25" spans="1:7" ht="25.5" x14ac:dyDescent="0.2">
      <c r="A25" s="5" t="s">
        <v>24</v>
      </c>
      <c r="B25" s="4">
        <v>2022000000</v>
      </c>
      <c r="C25" s="6">
        <v>229269.8</v>
      </c>
      <c r="D25" s="6">
        <v>299381.55</v>
      </c>
      <c r="E25" s="7">
        <f t="shared" si="0"/>
        <v>299381.55</v>
      </c>
      <c r="F25" s="6">
        <v>299310.15000000002</v>
      </c>
      <c r="G25" s="6">
        <f t="shared" si="1"/>
        <v>99.976150834946253</v>
      </c>
    </row>
    <row r="26" spans="1:7" x14ac:dyDescent="0.2">
      <c r="A26" s="5" t="s">
        <v>25</v>
      </c>
      <c r="B26" s="4">
        <v>2023000000</v>
      </c>
      <c r="C26" s="6">
        <v>806266.6</v>
      </c>
      <c r="D26" s="6">
        <v>786182.99</v>
      </c>
      <c r="E26" s="7">
        <f t="shared" si="0"/>
        <v>786182.99</v>
      </c>
      <c r="F26" s="6">
        <v>781561.78</v>
      </c>
      <c r="G26" s="6">
        <f t="shared" si="1"/>
        <v>99.412196643939097</v>
      </c>
    </row>
    <row r="27" spans="1:7" x14ac:dyDescent="0.2">
      <c r="A27" s="5" t="s">
        <v>26</v>
      </c>
      <c r="B27" s="4">
        <v>2024000000</v>
      </c>
      <c r="C27" s="6">
        <v>14648</v>
      </c>
      <c r="D27" s="6">
        <v>155492.85999999999</v>
      </c>
      <c r="E27" s="7">
        <f t="shared" si="0"/>
        <v>155492.85999999999</v>
      </c>
      <c r="F27" s="6">
        <v>155460.21</v>
      </c>
      <c r="G27" s="6">
        <f t="shared" si="1"/>
        <v>99.979002251293082</v>
      </c>
    </row>
    <row r="28" spans="1:7" x14ac:dyDescent="0.2">
      <c r="A28" s="5" t="s">
        <v>27</v>
      </c>
      <c r="B28" s="4">
        <v>2070000000</v>
      </c>
      <c r="C28" s="6">
        <v>0</v>
      </c>
      <c r="D28" s="6">
        <v>964</v>
      </c>
      <c r="E28" s="7">
        <f t="shared" si="0"/>
        <v>964</v>
      </c>
      <c r="F28" s="6">
        <v>1094.69</v>
      </c>
      <c r="G28" s="6">
        <f t="shared" si="1"/>
        <v>113.55705394190872</v>
      </c>
    </row>
    <row r="29" spans="1:7" ht="102" x14ac:dyDescent="0.2">
      <c r="A29" s="5" t="s">
        <v>28</v>
      </c>
      <c r="B29" s="4">
        <v>2180000000</v>
      </c>
      <c r="C29" s="6">
        <v>0</v>
      </c>
      <c r="D29" s="6">
        <v>0</v>
      </c>
      <c r="E29" s="7">
        <f t="shared" si="0"/>
        <v>0</v>
      </c>
      <c r="F29" s="6">
        <v>47.77</v>
      </c>
      <c r="G29" s="6" t="str">
        <f t="shared" si="1"/>
        <v/>
      </c>
    </row>
    <row r="30" spans="1:7" ht="38.25" x14ac:dyDescent="0.2">
      <c r="A30" s="5" t="s">
        <v>29</v>
      </c>
      <c r="B30" s="4">
        <v>2190000000</v>
      </c>
      <c r="C30" s="6">
        <v>0</v>
      </c>
      <c r="D30" s="6">
        <v>0</v>
      </c>
      <c r="E30" s="7">
        <f t="shared" si="0"/>
        <v>0</v>
      </c>
      <c r="F30" s="6">
        <v>-11541.98</v>
      </c>
      <c r="G30" s="6" t="str">
        <f t="shared" si="1"/>
        <v/>
      </c>
    </row>
    <row r="31" spans="1:7" x14ac:dyDescent="0.2">
      <c r="A31" s="5" t="s">
        <v>30</v>
      </c>
      <c r="B31" s="4">
        <v>0</v>
      </c>
      <c r="C31" s="7">
        <f>C7+C21</f>
        <v>1803567.9</v>
      </c>
      <c r="D31" s="7">
        <f t="shared" ref="D31:F31" si="2">D7+D21</f>
        <v>2013352.9</v>
      </c>
      <c r="E31" s="7">
        <f t="shared" si="0"/>
        <v>2013352.9</v>
      </c>
      <c r="F31" s="7">
        <f t="shared" si="2"/>
        <v>2102583.67</v>
      </c>
      <c r="G31" s="7">
        <f t="shared" si="1"/>
        <v>104.43194881533189</v>
      </c>
    </row>
  </sheetData>
  <mergeCells count="1">
    <mergeCell ref="A1:G1"/>
  </mergeCells>
  <pageMargins left="0.51" right="0.2" top="0.35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2018-04-05T04:00:11Z</cp:lastPrinted>
  <dcterms:created xsi:type="dcterms:W3CDTF">2017-10-06T08:09:33Z</dcterms:created>
  <dcterms:modified xsi:type="dcterms:W3CDTF">2021-01-20T09:15:36Z</dcterms:modified>
</cp:coreProperties>
</file>