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1 квартал\"/>
    </mc:Choice>
  </mc:AlternateContent>
  <xr:revisionPtr revIDLastSave="0" documentId="13_ncr:1_{A264F459-589B-40BD-89B3-6369EF2BF9D7}" xr6:coauthVersionLast="45" xr6:coauthVersionMax="47" xr10:uidLastSave="{00000000-0000-0000-0000-000000000000}"/>
  <bookViews>
    <workbookView xWindow="8700" yWindow="1440" windowWidth="18120" windowHeight="145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H23" i="1" l="1"/>
  <c r="G33" i="1"/>
  <c r="G34" i="1"/>
  <c r="H33" i="1"/>
  <c r="F10" i="1"/>
  <c r="E10" i="1"/>
  <c r="H31" i="1"/>
  <c r="G31" i="1"/>
  <c r="F24" i="1"/>
  <c r="E24" i="1"/>
  <c r="D9" i="1"/>
  <c r="C9" i="1"/>
  <c r="G10" i="1" l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2" i="1"/>
  <c r="H32" i="1"/>
  <c r="H34" i="1"/>
  <c r="F9" i="1"/>
  <c r="H9" i="1" s="1"/>
  <c r="E9" i="1"/>
  <c r="G9" i="1" l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<sst xmlns="http://schemas.openxmlformats.org/spreadsheetml/2006/main" count="38" uniqueCount="38">
  <si>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</si>
  <si>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</si>
  <si>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</si>
  <si>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</si>
  <si>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</si>
  <si>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</si>
  <si>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</si>
  <si>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</si>
  <si>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</si>
  <si>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</si>
  <si>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</si>
  <si>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</si>
  <si>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</si>
  <si>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</si>
  <si>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</si>
  <si>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</si>
  <si>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</si>
  <si>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</si>
  <si>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</si>
  <si>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</si>
  <si>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</si>
  <si>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</si>
  <si>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</si>
  <si>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</si>
  <si>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</si>
  <si>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</si>
  <si>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</si>
  <si>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на  1 апреля 2023 г.</t>
  </si>
  <si>
    <t>Уточненный план  на 2022 год</t>
  </si>
  <si>
    <t>Исполнено за 1 кв. 2022 г.</t>
  </si>
  <si>
    <t>Уточненный план на 2023 год</t>
  </si>
  <si>
    <t>Исполнено за 1 кв. 2023 года</t>
  </si>
  <si>
    <t>% исполнения уточненного плана  за 2023 год</t>
  </si>
  <si>
    <t>БЕЗВОЗМЕЗДНЫЕ ПОСТУПЛЕНИЯ ОТ ГОСУДАРСТВЕННЫХ (МУНИЦИПАЛЬНЫХ) ОРГАНИЗАЦИЙ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</si>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</sst>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 ;[Red]\-#,##0.00\ "/>
  </numFmts>
  <fonts count="6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name val="Times New Roman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5" fontId="0" fillId="0" borderId="0" xfId="0" applyNumberFormat="1"/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/>
    <xf numFmtId="164" fontId="4" fillId="0" borderId="1" xfId="0" applyNumberFormat="1" applyFont="1" applyBorder="1"/>
    <xf numFmtId="4" fontId="5" fillId="0" borderId="1" xfId="0" applyNumberFormat="1" applyFont="1" applyBorder="1"/>
    <xf numFmtId="40" fontId="5" fillId="0" borderId="1" xfId="0" applyNumberFormat="1" applyFont="1" applyFill="1" applyBorder="1"/>
    <xf numFmtId="164" fontId="5" fillId="0" borderId="1" xfId="0" applyNumberFormat="1" applyFont="1" applyBorder="1"/>
    <xf numFmtId="4" fontId="4" fillId="0" borderId="1" xfId="0" applyNumberFormat="1" applyFont="1" applyFill="1" applyBorder="1"/>
    <xf numFmtId="4" fontId="5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topLeftCell="A16" workbookViewId="0">
      <selection activeCell="G24" sqref="G24:H24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  <col min="9" max="9" width="10.6640625" bestFit="1" customWidth="1"/>
  </cols>
  <sheetData>
    <row r="1" spans="1:10" ht="15.75" x14ac:dyDescent="0.25">
      <c r="A1" s="14" t="s">
        <v>22</v>
      </c>
      <c r="B1" s="14"/>
      <c r="C1" s="14"/>
      <c r="D1" s="14"/>
      <c r="E1" s="14"/>
      <c r="F1" s="14"/>
      <c r="G1" s="14"/>
      <c r="H1" s="14"/>
    </row>
    <row r="2" spans="1:10" ht="37.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</row>
    <row r="3" spans="1:10" ht="15.75" x14ac:dyDescent="0.25">
      <c r="A3" s="9"/>
      <c r="B3" s="10"/>
      <c r="C3" s="10"/>
      <c r="D3" s="10"/>
      <c r="E3" s="10"/>
      <c r="F3" s="10"/>
      <c r="G3" s="10"/>
      <c r="H3" s="10"/>
    </row>
    <row r="4" spans="1:10" ht="15.75" x14ac:dyDescent="0.25">
      <c r="A4" s="15" t="s">
        <v>27</v>
      </c>
      <c r="B4" s="15"/>
      <c r="C4" s="15"/>
      <c r="D4" s="15"/>
      <c r="E4" s="15"/>
      <c r="F4" s="15"/>
      <c r="G4" s="15"/>
      <c r="H4" s="15"/>
    </row>
    <row r="6" spans="1:10" x14ac:dyDescent="0.2">
      <c r="A6" s="1" t="s">
        <v>26</v>
      </c>
    </row>
    <row r="8" spans="1:10" s="2" customFormat="1" ht="54" customHeight="1" x14ac:dyDescent="0.2">
      <c r="A8" s="4" t="s">
        <v>0</v>
      </c>
      <c r="B8" s="4" t="s">
        <v>1</v>
      </c>
      <c r="C8" s="4" t="s">
        <v>28</v>
      </c>
      <c r="D8" s="4" t="s">
        <v>29</v>
      </c>
      <c r="E8" s="4" t="s">
        <v>30</v>
      </c>
      <c r="F8" s="4" t="s">
        <v>31</v>
      </c>
      <c r="G8" s="4" t="s">
        <v>32</v>
      </c>
      <c r="H8" s="4" t="s">
        <v>2</v>
      </c>
      <c r="J8"/>
    </row>
    <row r="9" spans="1:10" s="3" customFormat="1" x14ac:dyDescent="0.2">
      <c r="A9" s="5" t="s">
        <v>24</v>
      </c>
      <c r="B9" s="6">
        <v>0</v>
      </c>
      <c r="C9" s="17">
        <f>C10+C24</f>
        <v>2186451013.46</v>
      </c>
      <c r="D9" s="17">
        <f>D10+D24</f>
        <v>462334904.95000005</v>
      </c>
      <c r="E9" s="17">
        <f>E10+E24</f>
        <v>2510368306.8600001</v>
      </c>
      <c r="F9" s="17">
        <f>F10+F24</f>
        <v>459087938.19</v>
      </c>
      <c r="G9" s="18">
        <f>IF(E9=0," ",F9/E9*100)</f>
        <v>18.287672646896695</v>
      </c>
      <c r="H9" s="18">
        <f>IF(D9=0," ",F9/D9*100)</f>
        <v>99.297702439241263</v>
      </c>
      <c r="J9"/>
    </row>
    <row r="10" spans="1:10" s="3" customFormat="1" ht="22.5" customHeight="1" x14ac:dyDescent="0.2">
      <c r="A10" s="5" t="s">
        <v>3</v>
      </c>
      <c r="B10" s="6">
        <v>1000000000</v>
      </c>
      <c r="C10" s="17">
        <v>901345000</v>
      </c>
      <c r="D10" s="17">
        <v>196748487.40000001</v>
      </c>
      <c r="E10" s="17">
        <f>E11+E12+E13+E14+E15+E16+E17+E18+E19+E20+E21+E22+E23</f>
        <v>933041240</v>
      </c>
      <c r="F10" s="17">
        <f>F11+F12+F13+F14+F15+F16+F17+F18+F19+F20+F21+F22+F23</f>
        <v>191249625.35999998</v>
      </c>
      <c r="G10" s="18">
        <f t="shared" ref="G10:G34" si="0">IF(E10=0," ",F10/E10*100)</f>
        <v>20.497446110742111</v>
      </c>
      <c r="H10" s="18">
        <f t="shared" ref="H10:H34" si="1">IF(D10=0," ",F10/D10*100)</f>
        <v>97.205131224810614</v>
      </c>
      <c r="J10"/>
    </row>
    <row r="11" spans="1:10" x14ac:dyDescent="0.2">
      <c r="A11" s="7" t="s">
        <v>4</v>
      </c>
      <c r="B11" s="8">
        <v>1010000000</v>
      </c>
      <c r="C11" s="19">
        <v>520251000</v>
      </c>
      <c r="D11" s="19">
        <v>105526224</v>
      </c>
      <c r="E11" s="20">
        <v>512281000</v>
      </c>
      <c r="F11" s="20">
        <v>78624470.859999999</v>
      </c>
      <c r="G11" s="21">
        <f t="shared" si="0"/>
        <v>15.347918595458351</v>
      </c>
      <c r="H11" s="21">
        <f t="shared" si="1"/>
        <v>74.507044675454324</v>
      </c>
    </row>
    <row r="12" spans="1:10" ht="25.5" x14ac:dyDescent="0.2">
      <c r="A12" s="7" t="s">
        <v>5</v>
      </c>
      <c r="B12" s="8">
        <v>1030000000</v>
      </c>
      <c r="C12" s="19">
        <v>32518000</v>
      </c>
      <c r="D12" s="19">
        <v>8238743.3600000003</v>
      </c>
      <c r="E12" s="20">
        <v>32995000</v>
      </c>
      <c r="F12" s="20">
        <v>9101545.1799999997</v>
      </c>
      <c r="G12" s="21">
        <f t="shared" si="0"/>
        <v>27.584619427185935</v>
      </c>
      <c r="H12" s="21">
        <f t="shared" si="1"/>
        <v>110.47249297980318</v>
      </c>
    </row>
    <row r="13" spans="1:10" x14ac:dyDescent="0.2">
      <c r="A13" s="7" t="s">
        <v>6</v>
      </c>
      <c r="B13" s="8">
        <v>1050000000</v>
      </c>
      <c r="C13" s="19">
        <v>153394000</v>
      </c>
      <c r="D13" s="19">
        <v>31938827.530000001</v>
      </c>
      <c r="E13" s="20">
        <v>175400000</v>
      </c>
      <c r="F13" s="20">
        <v>36084255.369999997</v>
      </c>
      <c r="G13" s="21">
        <f t="shared" si="0"/>
        <v>20.572551522234892</v>
      </c>
      <c r="H13" s="21">
        <f t="shared" si="1"/>
        <v>112.97927369470972</v>
      </c>
    </row>
    <row r="14" spans="1:10" x14ac:dyDescent="0.2">
      <c r="A14" s="7" t="s">
        <v>7</v>
      </c>
      <c r="B14" s="8">
        <v>1060000000</v>
      </c>
      <c r="C14" s="19">
        <v>83184000</v>
      </c>
      <c r="D14" s="19">
        <v>9867905.0700000003</v>
      </c>
      <c r="E14" s="20">
        <v>88973000</v>
      </c>
      <c r="F14" s="20">
        <v>31419806.940000001</v>
      </c>
      <c r="G14" s="21">
        <f t="shared" si="0"/>
        <v>35.313867060793726</v>
      </c>
      <c r="H14" s="21">
        <f t="shared" si="1"/>
        <v>318.4040251412755</v>
      </c>
    </row>
    <row r="15" spans="1:10" ht="25.5" x14ac:dyDescent="0.2">
      <c r="A15" s="7" t="s">
        <v>8</v>
      </c>
      <c r="B15" s="8">
        <v>1070000000</v>
      </c>
      <c r="C15" s="19">
        <v>2056000</v>
      </c>
      <c r="D15" s="19">
        <v>70101.47</v>
      </c>
      <c r="E15" s="20">
        <v>2400000</v>
      </c>
      <c r="F15" s="20">
        <v>160078.98000000001</v>
      </c>
      <c r="G15" s="21">
        <f t="shared" si="0"/>
        <v>6.6699575000000006</v>
      </c>
      <c r="H15" s="21">
        <f t="shared" si="1"/>
        <v>228.35324280646327</v>
      </c>
    </row>
    <row r="16" spans="1:10" x14ac:dyDescent="0.2">
      <c r="A16" s="7" t="s">
        <v>9</v>
      </c>
      <c r="B16" s="8">
        <v>1080000000</v>
      </c>
      <c r="C16" s="19">
        <v>9535000</v>
      </c>
      <c r="D16" s="19">
        <v>2515209.13</v>
      </c>
      <c r="E16" s="20">
        <v>10336000</v>
      </c>
      <c r="F16" s="20">
        <v>2581409.19</v>
      </c>
      <c r="G16" s="21">
        <f t="shared" si="0"/>
        <v>24.974934113777088</v>
      </c>
      <c r="H16" s="21">
        <f t="shared" si="1"/>
        <v>102.63199028702637</v>
      </c>
    </row>
    <row r="17" spans="1:10" ht="25.5" x14ac:dyDescent="0.2">
      <c r="A17" s="7" t="s">
        <v>10</v>
      </c>
      <c r="B17" s="8">
        <v>1090000000</v>
      </c>
      <c r="C17" s="19">
        <v>0</v>
      </c>
      <c r="D17" s="19">
        <v>0</v>
      </c>
      <c r="E17" s="20">
        <v>0</v>
      </c>
      <c r="F17" s="20">
        <v>18195.59</v>
      </c>
      <c r="G17" s="21" t="str">
        <f t="shared" si="0"/>
        <v xml:space="preserve"> </v>
      </c>
      <c r="H17" s="21" t="str">
        <f t="shared" si="1"/>
        <v xml:space="preserve"> </v>
      </c>
    </row>
    <row r="18" spans="1:10" ht="25.5" x14ac:dyDescent="0.2">
      <c r="A18" s="7" t="s">
        <v>11</v>
      </c>
      <c r="B18" s="8">
        <v>1110000000</v>
      </c>
      <c r="C18" s="19">
        <v>79986000</v>
      </c>
      <c r="D18" s="19">
        <v>29505405.640000001</v>
      </c>
      <c r="E18" s="20">
        <v>89667000</v>
      </c>
      <c r="F18" s="20">
        <v>21605385.149999999</v>
      </c>
      <c r="G18" s="21">
        <f t="shared" si="0"/>
        <v>24.09513550135501</v>
      </c>
      <c r="H18" s="21">
        <f t="shared" si="1"/>
        <v>73.225175798667635</v>
      </c>
    </row>
    <row r="19" spans="1:10" x14ac:dyDescent="0.2">
      <c r="A19" s="7" t="s">
        <v>12</v>
      </c>
      <c r="B19" s="8">
        <v>1120000000</v>
      </c>
      <c r="C19" s="19">
        <v>5000000</v>
      </c>
      <c r="D19" s="19">
        <v>2706218.18</v>
      </c>
      <c r="E19" s="20">
        <v>3800000</v>
      </c>
      <c r="F19" s="20">
        <v>2875762.85</v>
      </c>
      <c r="G19" s="21">
        <f t="shared" si="0"/>
        <v>75.677969736842115</v>
      </c>
      <c r="H19" s="21">
        <f t="shared" si="1"/>
        <v>106.26500373299538</v>
      </c>
    </row>
    <row r="20" spans="1:10" ht="25.5" x14ac:dyDescent="0.2">
      <c r="A20" s="7" t="s">
        <v>13</v>
      </c>
      <c r="B20" s="8">
        <v>1130000000</v>
      </c>
      <c r="C20" s="19">
        <v>928000</v>
      </c>
      <c r="D20" s="19">
        <v>1636057.54</v>
      </c>
      <c r="E20" s="20">
        <v>926000</v>
      </c>
      <c r="F20" s="20">
        <v>5691282.6799999997</v>
      </c>
      <c r="G20" s="21">
        <f t="shared" si="0"/>
        <v>614.60936069114473</v>
      </c>
      <c r="H20" s="21">
        <f t="shared" si="1"/>
        <v>347.86567958972887</v>
      </c>
    </row>
    <row r="21" spans="1:10" ht="25.5" x14ac:dyDescent="0.2">
      <c r="A21" s="7" t="s">
        <v>14</v>
      </c>
      <c r="B21" s="8">
        <v>1140000000</v>
      </c>
      <c r="C21" s="19">
        <v>11571000</v>
      </c>
      <c r="D21" s="19">
        <v>3861669.72</v>
      </c>
      <c r="E21" s="20">
        <v>11368000</v>
      </c>
      <c r="F21" s="20">
        <v>2688772.6</v>
      </c>
      <c r="G21" s="21">
        <f t="shared" si="0"/>
        <v>23.652116467276567</v>
      </c>
      <c r="H21" s="21">
        <f t="shared" si="1"/>
        <v>69.627202608098756</v>
      </c>
    </row>
    <row r="22" spans="1:10" x14ac:dyDescent="0.2">
      <c r="A22" s="7" t="s">
        <v>15</v>
      </c>
      <c r="B22" s="8">
        <v>1160000000</v>
      </c>
      <c r="C22" s="19">
        <v>1577000</v>
      </c>
      <c r="D22" s="19">
        <v>882125.76</v>
      </c>
      <c r="E22" s="20">
        <v>2557000</v>
      </c>
      <c r="F22" s="20">
        <v>391123.66</v>
      </c>
      <c r="G22" s="21">
        <f t="shared" si="0"/>
        <v>15.296193195150565</v>
      </c>
      <c r="H22" s="21">
        <f t="shared" si="1"/>
        <v>44.338764123609764</v>
      </c>
      <c r="J22" s="3"/>
    </row>
    <row r="23" spans="1:10" x14ac:dyDescent="0.2">
      <c r="A23" s="7" t="s">
        <v>16</v>
      </c>
      <c r="B23" s="8">
        <v>1170000000</v>
      </c>
      <c r="C23" s="19">
        <v>1345000</v>
      </c>
      <c r="D23" s="19">
        <v>0</v>
      </c>
      <c r="E23" s="20">
        <v>2338240</v>
      </c>
      <c r="F23" s="20">
        <v>7536.31</v>
      </c>
      <c r="G23" s="21">
        <f t="shared" si="0"/>
        <v>0.32230694881620364</v>
      </c>
      <c r="H23" s="21" t="str">
        <f t="shared" si="1"/>
        <v xml:space="preserve"> </v>
      </c>
    </row>
    <row r="24" spans="1:10" s="3" customFormat="1" x14ac:dyDescent="0.2">
      <c r="A24" s="5" t="s">
        <v>25</v>
      </c>
      <c r="B24" s="11">
        <v>2000000000</v>
      </c>
      <c r="C24" s="17">
        <v>1285106013.46</v>
      </c>
      <c r="D24" s="17">
        <v>265586417.55000001</v>
      </c>
      <c r="E24" s="22">
        <f>E26+E32+E33+E34</f>
        <v>1577327066.8600001</v>
      </c>
      <c r="F24" s="22">
        <f>F26+F32+F33+F34+F31</f>
        <v>267838312.83000001</v>
      </c>
      <c r="G24" s="18">
        <f t="shared" si="0"/>
        <v>16.980518400865858</v>
      </c>
      <c r="H24" s="18">
        <f t="shared" si="1"/>
        <v>100.84789549886378</v>
      </c>
      <c r="I24" s="13"/>
      <c r="J24"/>
    </row>
    <row r="25" spans="1:10" x14ac:dyDescent="0.2">
      <c r="A25" s="7" t="s">
        <v>17</v>
      </c>
      <c r="B25" s="11">
        <v>2010000000</v>
      </c>
      <c r="C25" s="19"/>
      <c r="D25" s="19"/>
      <c r="E25" s="23"/>
      <c r="F25" s="23"/>
      <c r="G25" s="21" t="str">
        <f t="shared" si="0"/>
        <v xml:space="preserve"> </v>
      </c>
      <c r="H25" s="21" t="str">
        <f t="shared" si="1"/>
        <v xml:space="preserve"> </v>
      </c>
    </row>
    <row r="26" spans="1:10" ht="38.25" x14ac:dyDescent="0.2">
      <c r="A26" s="7" t="s">
        <v>21</v>
      </c>
      <c r="B26" s="11">
        <v>2020000000</v>
      </c>
      <c r="C26" s="19">
        <v>1285053766.46</v>
      </c>
      <c r="D26" s="19">
        <v>278699905.47000003</v>
      </c>
      <c r="E26" s="20">
        <f>E27+E28+E29+E30</f>
        <v>1576932399.9200001</v>
      </c>
      <c r="F26" s="20">
        <f>F27+F28+F29+F30</f>
        <v>277077514.70999998</v>
      </c>
      <c r="G26" s="21">
        <f t="shared" si="0"/>
        <v>17.57066534520164</v>
      </c>
      <c r="H26" s="21">
        <f t="shared" si="1"/>
        <v>99.417871793941217</v>
      </c>
      <c r="I26" s="12"/>
    </row>
    <row r="27" spans="1:10" x14ac:dyDescent="0.2">
      <c r="A27" s="16" t="s">
        <v>34</v>
      </c>
      <c r="B27" s="11">
        <v>2021000000</v>
      </c>
      <c r="C27" s="19">
        <v>66120400</v>
      </c>
      <c r="D27" s="19">
        <v>16530099</v>
      </c>
      <c r="E27" s="20">
        <v>114583400</v>
      </c>
      <c r="F27" s="20">
        <v>28645830</v>
      </c>
      <c r="G27" s="21">
        <f t="shared" si="0"/>
        <v>24.9999825454647</v>
      </c>
      <c r="H27" s="21">
        <f t="shared" si="1"/>
        <v>173.29496937677143</v>
      </c>
    </row>
    <row r="28" spans="1:10" ht="25.5" x14ac:dyDescent="0.2">
      <c r="A28" s="16" t="s">
        <v>35</v>
      </c>
      <c r="B28" s="11">
        <v>2022000000</v>
      </c>
      <c r="C28" s="19">
        <v>281903869.45999998</v>
      </c>
      <c r="D28" s="19">
        <v>40669444.469999999</v>
      </c>
      <c r="E28" s="20">
        <v>281036211.97000003</v>
      </c>
      <c r="F28" s="20">
        <v>29616914.390000001</v>
      </c>
      <c r="G28" s="21">
        <f t="shared" si="0"/>
        <v>10.538469111290732</v>
      </c>
      <c r="H28" s="21">
        <f t="shared" si="1"/>
        <v>72.823503679395102</v>
      </c>
    </row>
    <row r="29" spans="1:10" x14ac:dyDescent="0.2">
      <c r="A29" s="16" t="s">
        <v>36</v>
      </c>
      <c r="B29" s="11">
        <v>2023000000</v>
      </c>
      <c r="C29" s="19">
        <v>886615799</v>
      </c>
      <c r="D29" s="19">
        <v>209785667</v>
      </c>
      <c r="E29" s="20">
        <v>972906464.21000004</v>
      </c>
      <c r="F29" s="20">
        <v>194348142</v>
      </c>
      <c r="G29" s="21">
        <f t="shared" si="0"/>
        <v>19.976035636458708</v>
      </c>
      <c r="H29" s="21">
        <f t="shared" si="1"/>
        <v>92.641287071342205</v>
      </c>
    </row>
    <row r="30" spans="1:10" x14ac:dyDescent="0.2">
      <c r="A30" s="16" t="s">
        <v>37</v>
      </c>
      <c r="B30" s="11">
        <v>2024000000</v>
      </c>
      <c r="C30" s="19">
        <v>50413698</v>
      </c>
      <c r="D30" s="19">
        <v>11714695</v>
      </c>
      <c r="E30" s="20">
        <v>208406323.74000001</v>
      </c>
      <c r="F30" s="20">
        <v>24466628.32</v>
      </c>
      <c r="G30" s="21">
        <f t="shared" si="0"/>
        <v>11.739868484280573</v>
      </c>
      <c r="H30" s="21">
        <f t="shared" si="1"/>
        <v>208.85416410755892</v>
      </c>
    </row>
    <row r="31" spans="1:10" ht="25.5" x14ac:dyDescent="0.2">
      <c r="A31" s="7" t="s">
        <v>33</v>
      </c>
      <c r="B31" s="8">
        <v>2030000000</v>
      </c>
      <c r="C31" s="19"/>
      <c r="D31" s="19"/>
      <c r="E31" s="20">
        <v>0</v>
      </c>
      <c r="F31" s="20">
        <v>155.83000000000001</v>
      </c>
      <c r="G31" s="21" t="str">
        <f t="shared" si="0"/>
        <v xml:space="preserve"> </v>
      </c>
      <c r="H31" s="21" t="str">
        <f t="shared" si="1"/>
        <v xml:space="preserve"> </v>
      </c>
    </row>
    <row r="32" spans="1:10" x14ac:dyDescent="0.2">
      <c r="A32" s="7" t="s">
        <v>18</v>
      </c>
      <c r="B32" s="8">
        <v>2070000000</v>
      </c>
      <c r="C32" s="19">
        <v>52247</v>
      </c>
      <c r="D32" s="19">
        <v>52247</v>
      </c>
      <c r="E32" s="20">
        <v>394666.94</v>
      </c>
      <c r="F32" s="20">
        <v>0</v>
      </c>
      <c r="G32" s="21">
        <f t="shared" si="0"/>
        <v>0</v>
      </c>
      <c r="H32" s="21">
        <f t="shared" si="1"/>
        <v>0</v>
      </c>
    </row>
    <row r="33" spans="1:8" ht="102" x14ac:dyDescent="0.2">
      <c r="A33" s="7" t="s">
        <v>19</v>
      </c>
      <c r="B33" s="8">
        <v>2180000000</v>
      </c>
      <c r="C33" s="19">
        <v>0</v>
      </c>
      <c r="D33" s="19">
        <v>0</v>
      </c>
      <c r="E33" s="20">
        <v>0</v>
      </c>
      <c r="F33" s="20">
        <v>11623130.35</v>
      </c>
      <c r="G33" s="21" t="str">
        <f t="shared" si="0"/>
        <v xml:space="preserve"> </v>
      </c>
      <c r="H33" s="21" t="str">
        <f t="shared" si="1"/>
        <v xml:space="preserve"> </v>
      </c>
    </row>
    <row r="34" spans="1:8" ht="38.25" x14ac:dyDescent="0.2">
      <c r="A34" s="7" t="s">
        <v>20</v>
      </c>
      <c r="B34" s="8">
        <v>2190000000</v>
      </c>
      <c r="C34" s="19">
        <v>0</v>
      </c>
      <c r="D34" s="19">
        <v>-13165734.92</v>
      </c>
      <c r="E34" s="20">
        <v>0</v>
      </c>
      <c r="F34" s="20">
        <v>-20862488.059999999</v>
      </c>
      <c r="G34" s="21" t="str">
        <f t="shared" si="0"/>
        <v xml:space="preserve"> </v>
      </c>
      <c r="H34" s="21">
        <f t="shared" si="1"/>
        <v>158.46048995189705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2023-04-11T10:23:29Z</dcterms:modified>
</cp:coreProperties>
</file>