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МОИ ДОКУМЕНТЫ\На сайт\ОТЧЕТЫ\2021\"/>
    </mc:Choice>
  </mc:AlternateContent>
  <xr:revisionPtr revIDLastSave="0" documentId="8_{45841592-E355-48A2-9764-398FE80853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9" i="1"/>
  <c r="G9" i="1"/>
  <c r="F9" i="1"/>
  <c r="F10" i="1"/>
  <c r="E9" i="1" l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<sst xmlns="http://schemas.openxmlformats.org/spreadsheetml/2006/main" count="38" uniqueCount="38">
  <si>
    <t>Наименование</t>
  </si>
  <si>
    <t>Классификация</t>
  </si>
  <si>
    <t xml:space="preserve">Темп роста к прошлому году 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</si>
  <si>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</si>
  <si>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</si>
  <si>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</si>
  <si>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</si>
  <si>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</si>
  <si>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</si>
  <si>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</si>
  <si>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</si>
  <si>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</si>
  <si>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</si>
  <si>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</si>
  <si>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</si>
  <si>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</si>
  <si>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</si>
  <si>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НЕРЕЗИДЕНТОВ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</si>
  <si>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</si>
  <si>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</si>
  <si>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</si>
  <si>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 (за исключением внутренних оборотов)</t>
  </si>
  <si>
    <t>Дотации за вычетом внутренних оборотов</t>
  </si>
  <si>
    <t>Субсидии за исключением внутренних оборотов</t>
  </si>
  <si>
    <t>Субвенции за исключением внутренних оборотов</t>
  </si>
  <si>
    <t>Иные межбюджетные трансферты за исключением внутренних оборотов</t>
  </si>
  <si>
    <t>Прочие безвозмездные поступлениея от других бюджетов</t>
  </si>
  <si>
    <t xml:space="preserve"> Сведения об исполнении консолидированного бюджета </t>
  </si>
  <si>
    <t xml:space="preserve"> муниципального района Мелеузовский район Республики Башкортостан  по доходам в разрезе видов доходов за отчетный период текущего финансового года в сравнении с соответствующим периодом прошлого года</t>
  </si>
  <si>
    <t>ИТОГО ДОХОДЫ</t>
  </si>
  <si>
    <t xml:space="preserve">БЕЗВОЗМЕЗДНЫЕ ПОСТУПЛЕНИЯ </t>
  </si>
  <si>
    <t>Ед.Изм.: руб.</t>
  </si>
  <si>
    <t>Уточненный план  на 2020 год</t>
  </si>
  <si>
    <t>Уточненный план на 2021 год</t>
  </si>
  <si>
    <t>% исполнения уточненного плана  за 2021 год</t>
  </si>
  <si>
    <t>на  1 июля 2021 г.</t>
  </si>
  <si>
    <t>Исполнено за 1 полугодие 2020 г.</t>
  </si>
  <si>
    <t>Исполнено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</si>
</sst>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right" vertical="top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D14" sqref="D14"/>
    </sheetView>
  </sheetViews>
  <sheetFormatPr defaultRowHeight="12.75" x14ac:dyDescent="0.2"/>
  <cols>
    <col min="1" max="1" width="71.33203125" style="1" customWidth="1"/>
    <col min="2" max="2" width="17.1640625" customWidth="1"/>
    <col min="3" max="6" width="16.83203125" customWidth="1"/>
    <col min="7" max="7" width="18.33203125" customWidth="1"/>
    <col min="8" max="8" width="13.5" customWidth="1"/>
    <col min="14" max="14" width="11.5" customWidth="1"/>
  </cols>
  <sheetData>
    <row r="1" spans="1:20" ht="15.75" x14ac:dyDescent="0.25">
      <c r="A1" s="16" t="s">
        <v>27</v>
      </c>
      <c r="B1" s="16"/>
      <c r="C1" s="16"/>
      <c r="D1" s="16"/>
      <c r="E1" s="16"/>
      <c r="F1" s="16"/>
      <c r="G1" s="16"/>
      <c r="H1" s="16"/>
    </row>
    <row r="2" spans="1:20" ht="37.5" customHeight="1" x14ac:dyDescent="0.25">
      <c r="A2" s="17" t="s">
        <v>28</v>
      </c>
      <c r="B2" s="17"/>
      <c r="C2" s="17"/>
      <c r="D2" s="17"/>
      <c r="E2" s="17"/>
      <c r="F2" s="17"/>
      <c r="G2" s="17"/>
      <c r="H2" s="17"/>
    </row>
    <row r="3" spans="1:20" ht="15.75" x14ac:dyDescent="0.25">
      <c r="A3" s="11"/>
      <c r="B3" s="12"/>
      <c r="C3" s="12"/>
      <c r="D3" s="12"/>
      <c r="E3" s="12"/>
      <c r="F3" s="12"/>
      <c r="G3" s="12"/>
      <c r="H3" s="12"/>
    </row>
    <row r="4" spans="1:20" ht="15.75" x14ac:dyDescent="0.25">
      <c r="A4" s="17" t="s">
        <v>35</v>
      </c>
      <c r="B4" s="17"/>
      <c r="C4" s="17"/>
      <c r="D4" s="17"/>
      <c r="E4" s="17"/>
      <c r="F4" s="17"/>
      <c r="G4" s="17"/>
      <c r="H4" s="17"/>
    </row>
    <row r="6" spans="1:20" x14ac:dyDescent="0.2">
      <c r="A6" s="1" t="s">
        <v>31</v>
      </c>
    </row>
    <row r="8" spans="1:20" s="2" customFormat="1" ht="54" customHeight="1" x14ac:dyDescent="0.2">
      <c r="A8" s="4" t="s">
        <v>0</v>
      </c>
      <c r="B8" s="4" t="s">
        <v>1</v>
      </c>
      <c r="C8" s="4" t="s">
        <v>32</v>
      </c>
      <c r="D8" s="4" t="s">
        <v>36</v>
      </c>
      <c r="E8" s="4" t="s">
        <v>33</v>
      </c>
      <c r="F8" s="4" t="s">
        <v>37</v>
      </c>
      <c r="G8" s="4" t="s">
        <v>34</v>
      </c>
      <c r="H8" s="4" t="s">
        <v>2</v>
      </c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5" t="s">
        <v>29</v>
      </c>
      <c r="B9" s="6">
        <v>0</v>
      </c>
      <c r="C9" s="14">
        <v>2150484.6799999997</v>
      </c>
      <c r="D9" s="14">
        <v>943811.91999999993</v>
      </c>
      <c r="E9" s="14">
        <f>E10+E25</f>
        <v>2178824.0785300001</v>
      </c>
      <c r="F9" s="14">
        <f>F10+F25</f>
        <v>992952.23684999999</v>
      </c>
      <c r="G9" s="14">
        <f>IF(E9=0," ",F9/E9*100)</f>
        <v>45.57285035696507</v>
      </c>
      <c r="H9" s="14">
        <f>IF(D9=0," ",F9/D9*100)</f>
        <v>105.20657938395183</v>
      </c>
      <c r="K9"/>
      <c r="L9"/>
      <c r="M9"/>
      <c r="N9"/>
      <c r="O9"/>
      <c r="P9"/>
      <c r="Q9"/>
      <c r="R9"/>
      <c r="S9"/>
      <c r="T9"/>
    </row>
    <row r="10" spans="1:20" s="3" customFormat="1" ht="22.5" customHeight="1" x14ac:dyDescent="0.2">
      <c r="A10" s="5" t="s">
        <v>3</v>
      </c>
      <c r="B10" s="6">
        <v>1000000000</v>
      </c>
      <c r="C10" s="7">
        <v>804000</v>
      </c>
      <c r="D10" s="7">
        <v>356612.85</v>
      </c>
      <c r="E10" s="7">
        <v>820000</v>
      </c>
      <c r="F10" s="7">
        <f>F11+F12+F13+F14+F15+F16+F18+F19+F20+F21+F22+F23</f>
        <v>391086.56680000009</v>
      </c>
      <c r="G10" s="14">
        <f t="shared" ref="G10:G35" si="0">IF(E10=0," ",F10/E10*100)</f>
        <v>47.693483756097571</v>
      </c>
      <c r="H10" s="14">
        <f t="shared" ref="H10:H35" si="1">IF(D10=0," ",F10/D10*100)</f>
        <v>109.6669867056109</v>
      </c>
      <c r="K10"/>
      <c r="L10"/>
      <c r="M10"/>
      <c r="N10"/>
      <c r="O10"/>
      <c r="P10"/>
      <c r="Q10"/>
      <c r="R10"/>
      <c r="S10"/>
      <c r="T10"/>
    </row>
    <row r="11" spans="1:20" x14ac:dyDescent="0.2">
      <c r="A11" s="8" t="s">
        <v>4</v>
      </c>
      <c r="B11" s="9">
        <v>1010000000</v>
      </c>
      <c r="C11" s="10">
        <v>436578</v>
      </c>
      <c r="D11" s="10">
        <v>186588.15</v>
      </c>
      <c r="E11" s="10">
        <v>454603</v>
      </c>
      <c r="F11" s="10">
        <v>196265.07363999999</v>
      </c>
      <c r="G11" s="15">
        <f t="shared" si="0"/>
        <v>43.172850517924424</v>
      </c>
      <c r="H11" s="14">
        <f t="shared" si="1"/>
        <v>105.18624770115359</v>
      </c>
    </row>
    <row r="12" spans="1:20" ht="25.5" x14ac:dyDescent="0.2">
      <c r="A12" s="8" t="s">
        <v>5</v>
      </c>
      <c r="B12" s="9">
        <v>1030000000</v>
      </c>
      <c r="C12" s="10">
        <v>26872</v>
      </c>
      <c r="D12" s="10">
        <v>12174.58</v>
      </c>
      <c r="E12" s="10">
        <v>31044</v>
      </c>
      <c r="F12" s="10">
        <v>14324.49634</v>
      </c>
      <c r="G12" s="15">
        <f t="shared" si="0"/>
        <v>46.142560043808786</v>
      </c>
      <c r="H12" s="14">
        <f t="shared" si="1"/>
        <v>117.65905961437684</v>
      </c>
    </row>
    <row r="13" spans="1:20" x14ac:dyDescent="0.2">
      <c r="A13" s="8" t="s">
        <v>6</v>
      </c>
      <c r="B13" s="9">
        <v>1050000000</v>
      </c>
      <c r="C13" s="10">
        <v>139691</v>
      </c>
      <c r="D13" s="10">
        <v>69235.34</v>
      </c>
      <c r="E13" s="10">
        <v>133632</v>
      </c>
      <c r="F13" s="10">
        <v>94765.282090000008</v>
      </c>
      <c r="G13" s="15">
        <f t="shared" si="0"/>
        <v>70.915111717253353</v>
      </c>
      <c r="H13" s="14">
        <f t="shared" si="1"/>
        <v>136.87414850566202</v>
      </c>
    </row>
    <row r="14" spans="1:20" x14ac:dyDescent="0.2">
      <c r="A14" s="8" t="s">
        <v>7</v>
      </c>
      <c r="B14" s="9">
        <v>1060000000</v>
      </c>
      <c r="C14" s="10">
        <v>80646</v>
      </c>
      <c r="D14" s="10">
        <v>26032.1</v>
      </c>
      <c r="E14" s="10">
        <v>85336</v>
      </c>
      <c r="F14" s="10">
        <v>21389.990719999998</v>
      </c>
      <c r="G14" s="15">
        <f t="shared" si="0"/>
        <v>25.065612074622667</v>
      </c>
      <c r="H14" s="14">
        <f t="shared" si="1"/>
        <v>82.167749509259707</v>
      </c>
    </row>
    <row r="15" spans="1:20" ht="25.5" x14ac:dyDescent="0.2">
      <c r="A15" s="8" t="s">
        <v>8</v>
      </c>
      <c r="B15" s="9">
        <v>1070000000</v>
      </c>
      <c r="C15" s="10">
        <v>1176</v>
      </c>
      <c r="D15" s="10">
        <v>1167.1099999999999</v>
      </c>
      <c r="E15" s="10">
        <v>1820</v>
      </c>
      <c r="F15" s="10">
        <v>983.95372999999995</v>
      </c>
      <c r="G15" s="15">
        <f t="shared" si="0"/>
        <v>54.06339175824175</v>
      </c>
      <c r="H15" s="14">
        <f t="shared" si="1"/>
        <v>84.306854538132654</v>
      </c>
    </row>
    <row r="16" spans="1:20" x14ac:dyDescent="0.2">
      <c r="A16" s="8" t="s">
        <v>9</v>
      </c>
      <c r="B16" s="9">
        <v>1080000000</v>
      </c>
      <c r="C16" s="10">
        <v>10947</v>
      </c>
      <c r="D16" s="10">
        <v>4709.6499999999996</v>
      </c>
      <c r="E16" s="10">
        <v>10324</v>
      </c>
      <c r="F16" s="10">
        <v>4413.3371699999998</v>
      </c>
      <c r="G16" s="15">
        <f t="shared" si="0"/>
        <v>42.748325939558306</v>
      </c>
      <c r="H16" s="14">
        <f t="shared" si="1"/>
        <v>93.708389583090053</v>
      </c>
    </row>
    <row r="17" spans="1:20" ht="25.5" x14ac:dyDescent="0.2">
      <c r="A17" s="8" t="s">
        <v>10</v>
      </c>
      <c r="B17" s="9">
        <v>1090000000</v>
      </c>
      <c r="C17" s="10">
        <v>0</v>
      </c>
      <c r="D17" s="10">
        <v>0</v>
      </c>
      <c r="E17" s="10">
        <v>0</v>
      </c>
      <c r="F17" s="10">
        <v>0</v>
      </c>
      <c r="G17" s="15" t="str">
        <f t="shared" si="0"/>
        <v xml:space="preserve"> </v>
      </c>
      <c r="H17" s="14" t="str">
        <f t="shared" si="1"/>
        <v xml:space="preserve"> </v>
      </c>
    </row>
    <row r="18" spans="1:20" ht="25.5" x14ac:dyDescent="0.2">
      <c r="A18" s="8" t="s">
        <v>11</v>
      </c>
      <c r="B18" s="9">
        <v>1110000000</v>
      </c>
      <c r="C18" s="10">
        <v>84123</v>
      </c>
      <c r="D18" s="10">
        <v>40323.03</v>
      </c>
      <c r="E18" s="10">
        <v>77322</v>
      </c>
      <c r="F18" s="10">
        <v>43241.979759999995</v>
      </c>
      <c r="G18" s="15">
        <f t="shared" si="0"/>
        <v>55.924548977005237</v>
      </c>
      <c r="H18" s="14">
        <f t="shared" si="1"/>
        <v>107.2389147343342</v>
      </c>
    </row>
    <row r="19" spans="1:20" x14ac:dyDescent="0.2">
      <c r="A19" s="8" t="s">
        <v>12</v>
      </c>
      <c r="B19" s="9">
        <v>1120000000</v>
      </c>
      <c r="C19" s="10">
        <v>2270</v>
      </c>
      <c r="D19" s="10">
        <v>3111.18</v>
      </c>
      <c r="E19" s="10">
        <v>4420</v>
      </c>
      <c r="F19" s="10">
        <v>3549.9033799999997</v>
      </c>
      <c r="G19" s="15">
        <f t="shared" si="0"/>
        <v>80.314556108597273</v>
      </c>
      <c r="H19" s="14">
        <f t="shared" si="1"/>
        <v>114.10151068083492</v>
      </c>
    </row>
    <row r="20" spans="1:20" ht="25.5" x14ac:dyDescent="0.2">
      <c r="A20" s="8" t="s">
        <v>13</v>
      </c>
      <c r="B20" s="9">
        <v>1130000000</v>
      </c>
      <c r="C20" s="10">
        <v>986</v>
      </c>
      <c r="D20" s="10">
        <v>589.87</v>
      </c>
      <c r="E20" s="10">
        <v>1132</v>
      </c>
      <c r="F20" s="10">
        <v>526.02223000000004</v>
      </c>
      <c r="G20" s="15">
        <f t="shared" si="0"/>
        <v>46.468394876325092</v>
      </c>
      <c r="H20" s="14">
        <f t="shared" si="1"/>
        <v>89.175959109634334</v>
      </c>
    </row>
    <row r="21" spans="1:20" ht="25.5" x14ac:dyDescent="0.2">
      <c r="A21" s="8" t="s">
        <v>14</v>
      </c>
      <c r="B21" s="9">
        <v>1140000000</v>
      </c>
      <c r="C21" s="10">
        <v>18900</v>
      </c>
      <c r="D21" s="10">
        <v>8849.49</v>
      </c>
      <c r="E21" s="10">
        <v>17756</v>
      </c>
      <c r="F21" s="10">
        <v>8929.6341499999999</v>
      </c>
      <c r="G21" s="15">
        <f t="shared" si="0"/>
        <v>50.290798321694076</v>
      </c>
      <c r="H21" s="14">
        <f t="shared" si="1"/>
        <v>100.9056358050012</v>
      </c>
    </row>
    <row r="22" spans="1:20" x14ac:dyDescent="0.2">
      <c r="A22" s="8" t="s">
        <v>15</v>
      </c>
      <c r="B22" s="9">
        <v>1160000000</v>
      </c>
      <c r="C22" s="10">
        <v>110</v>
      </c>
      <c r="D22" s="10">
        <v>2683.64</v>
      </c>
      <c r="E22" s="10">
        <v>1511</v>
      </c>
      <c r="F22" s="10">
        <v>1585.49359</v>
      </c>
      <c r="G22" s="15">
        <f t="shared" si="0"/>
        <v>104.93008537392457</v>
      </c>
      <c r="H22" s="14">
        <f t="shared" si="1"/>
        <v>59.079965643677987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8" t="s">
        <v>16</v>
      </c>
      <c r="B23" s="9">
        <v>1170000000</v>
      </c>
      <c r="C23" s="10">
        <v>1701</v>
      </c>
      <c r="D23" s="10">
        <v>1148.7</v>
      </c>
      <c r="E23" s="10">
        <v>1100</v>
      </c>
      <c r="F23" s="10">
        <v>1111.4000000000001</v>
      </c>
      <c r="G23" s="15">
        <f t="shared" si="0"/>
        <v>101.03636363636363</v>
      </c>
      <c r="H23" s="14">
        <f t="shared" si="1"/>
        <v>96.752851049011937</v>
      </c>
    </row>
    <row r="24" spans="1:20" x14ac:dyDescent="0.2">
      <c r="A24" s="8"/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4" t="str">
        <f t="shared" si="0"/>
        <v xml:space="preserve"> </v>
      </c>
      <c r="H24" s="14" t="str">
        <f t="shared" si="1"/>
        <v xml:space="preserve"> </v>
      </c>
    </row>
    <row r="25" spans="1:20" s="3" customFormat="1" x14ac:dyDescent="0.2">
      <c r="A25" s="5" t="s">
        <v>30</v>
      </c>
      <c r="B25" s="13">
        <v>2000000000</v>
      </c>
      <c r="C25" s="7">
        <v>1346484.68</v>
      </c>
      <c r="D25" s="7">
        <v>587199.06999999995</v>
      </c>
      <c r="E25" s="7">
        <v>1358824.0785300001</v>
      </c>
      <c r="F25" s="7">
        <v>601865.67004999996</v>
      </c>
      <c r="G25" s="14">
        <f t="shared" si="0"/>
        <v>44.29312664970648</v>
      </c>
      <c r="H25" s="14">
        <f t="shared" si="1"/>
        <v>102.49772194802694</v>
      </c>
      <c r="K25"/>
      <c r="L25"/>
      <c r="M25"/>
      <c r="N25"/>
      <c r="O25"/>
      <c r="P25"/>
      <c r="Q25"/>
      <c r="R25"/>
      <c r="S25"/>
      <c r="T25"/>
    </row>
    <row r="26" spans="1:20" x14ac:dyDescent="0.2">
      <c r="A26" s="8" t="s">
        <v>17</v>
      </c>
      <c r="B26" s="13">
        <v>2010000000</v>
      </c>
      <c r="C26" s="10">
        <v>0</v>
      </c>
      <c r="D26" s="10">
        <v>0</v>
      </c>
      <c r="E26" s="10">
        <v>0</v>
      </c>
      <c r="F26" s="10">
        <v>0</v>
      </c>
      <c r="G26" s="14" t="str">
        <f t="shared" si="0"/>
        <v xml:space="preserve"> </v>
      </c>
      <c r="H26" s="14" t="str">
        <f t="shared" si="1"/>
        <v xml:space="preserve"> </v>
      </c>
    </row>
    <row r="27" spans="1:20" ht="38.25" x14ac:dyDescent="0.2">
      <c r="A27" s="8" t="s">
        <v>21</v>
      </c>
      <c r="B27" s="13">
        <v>2020000000</v>
      </c>
      <c r="C27" s="10">
        <v>1343868.3</v>
      </c>
      <c r="D27" s="10">
        <v>596828.57999999996</v>
      </c>
      <c r="E27" s="10">
        <v>1357644.46973</v>
      </c>
      <c r="F27" s="10">
        <v>618499.21329999994</v>
      </c>
      <c r="G27" s="15">
        <f t="shared" si="0"/>
        <v>45.556788031774126</v>
      </c>
      <c r="H27" s="14">
        <f t="shared" si="1"/>
        <v>103.63096440522335</v>
      </c>
    </row>
    <row r="28" spans="1:20" x14ac:dyDescent="0.2">
      <c r="A28" s="8" t="s">
        <v>22</v>
      </c>
      <c r="B28" s="13">
        <v>2021000000</v>
      </c>
      <c r="C28" s="10">
        <v>118176.5</v>
      </c>
      <c r="D28" s="10">
        <v>59088</v>
      </c>
      <c r="E28" s="10">
        <v>123992.5</v>
      </c>
      <c r="F28" s="10">
        <v>61996.248</v>
      </c>
      <c r="G28" s="15">
        <f t="shared" si="0"/>
        <v>49.999998386999209</v>
      </c>
      <c r="H28" s="14">
        <f t="shared" si="1"/>
        <v>104.9218927701056</v>
      </c>
    </row>
    <row r="29" spans="1:20" x14ac:dyDescent="0.2">
      <c r="A29" s="8" t="s">
        <v>23</v>
      </c>
      <c r="B29" s="13">
        <v>2022000000</v>
      </c>
      <c r="C29" s="10">
        <v>279586.56</v>
      </c>
      <c r="D29" s="10">
        <v>67688.05</v>
      </c>
      <c r="E29" s="10">
        <v>254317.71872999999</v>
      </c>
      <c r="F29" s="10">
        <v>83824.896469999992</v>
      </c>
      <c r="G29" s="15">
        <f t="shared" si="0"/>
        <v>32.960698487152548</v>
      </c>
      <c r="H29" s="14">
        <f t="shared" si="1"/>
        <v>123.84002267756271</v>
      </c>
    </row>
    <row r="30" spans="1:20" x14ac:dyDescent="0.2">
      <c r="A30" s="8" t="s">
        <v>24</v>
      </c>
      <c r="B30" s="13">
        <v>2023000000</v>
      </c>
      <c r="C30" s="10">
        <v>808585.24</v>
      </c>
      <c r="D30" s="10">
        <v>464352.54</v>
      </c>
      <c r="E30" s="10">
        <v>826314.12899999996</v>
      </c>
      <c r="F30" s="10">
        <v>444049.89483</v>
      </c>
      <c r="G30" s="15">
        <f t="shared" si="0"/>
        <v>53.738630291531663</v>
      </c>
      <c r="H30" s="14">
        <f t="shared" si="1"/>
        <v>95.627751886530007</v>
      </c>
    </row>
    <row r="31" spans="1:20" ht="25.5" x14ac:dyDescent="0.2">
      <c r="A31" s="8" t="s">
        <v>25</v>
      </c>
      <c r="B31" s="13">
        <v>2024000000</v>
      </c>
      <c r="C31" s="10">
        <v>102410.5</v>
      </c>
      <c r="D31" s="10">
        <v>-6967.52</v>
      </c>
      <c r="E31" s="10">
        <v>153020.122</v>
      </c>
      <c r="F31" s="10">
        <v>28628.173999999999</v>
      </c>
      <c r="G31" s="15">
        <f t="shared" si="0"/>
        <v>18.708764328393361</v>
      </c>
      <c r="H31" s="14">
        <f t="shared" si="1"/>
        <v>-410.88039933864559</v>
      </c>
    </row>
    <row r="32" spans="1:20" x14ac:dyDescent="0.2">
      <c r="A32" s="8" t="s">
        <v>26</v>
      </c>
      <c r="B32" s="13">
        <v>2029000000</v>
      </c>
      <c r="C32" s="10">
        <v>35109.5</v>
      </c>
      <c r="D32" s="10">
        <v>12667.51</v>
      </c>
      <c r="E32" s="10">
        <v>0</v>
      </c>
      <c r="F32" s="10">
        <v>0</v>
      </c>
      <c r="G32" s="15" t="str">
        <f t="shared" si="0"/>
        <v xml:space="preserve"> </v>
      </c>
      <c r="H32" s="14">
        <f t="shared" si="1"/>
        <v>0</v>
      </c>
    </row>
    <row r="33" spans="1:8" x14ac:dyDescent="0.2">
      <c r="A33" s="8" t="s">
        <v>18</v>
      </c>
      <c r="B33" s="9">
        <v>2070000000</v>
      </c>
      <c r="C33" s="10">
        <v>2616.38</v>
      </c>
      <c r="D33" s="10">
        <v>1912.47</v>
      </c>
      <c r="E33" s="10">
        <v>1179.6088</v>
      </c>
      <c r="F33" s="10">
        <v>172.03616</v>
      </c>
      <c r="G33" s="15">
        <f t="shared" si="0"/>
        <v>14.58417061656373</v>
      </c>
      <c r="H33" s="14">
        <f t="shared" si="1"/>
        <v>8.9954958770595095</v>
      </c>
    </row>
    <row r="34" spans="1:8" ht="102" x14ac:dyDescent="0.2">
      <c r="A34" s="8" t="s">
        <v>19</v>
      </c>
      <c r="B34" s="9">
        <v>2180000000</v>
      </c>
      <c r="C34" s="10">
        <v>0</v>
      </c>
      <c r="D34" s="10">
        <v>47.77</v>
      </c>
      <c r="E34" s="10">
        <v>0</v>
      </c>
      <c r="F34" s="10">
        <v>0</v>
      </c>
      <c r="G34" s="15" t="str">
        <f t="shared" si="0"/>
        <v xml:space="preserve"> </v>
      </c>
      <c r="H34" s="14">
        <f t="shared" si="1"/>
        <v>0</v>
      </c>
    </row>
    <row r="35" spans="1:8" ht="38.25" x14ac:dyDescent="0.2">
      <c r="A35" s="8" t="s">
        <v>20</v>
      </c>
      <c r="B35" s="9">
        <v>2190000000</v>
      </c>
      <c r="C35" s="10">
        <v>0</v>
      </c>
      <c r="D35" s="10">
        <v>-11589.75</v>
      </c>
      <c r="E35" s="10">
        <v>0</v>
      </c>
      <c r="F35" s="10">
        <v>-16805.579409999998</v>
      </c>
      <c r="G35" s="15" t="str">
        <f t="shared" si="0"/>
        <v xml:space="preserve"> </v>
      </c>
      <c r="H35" s="14">
        <f t="shared" si="1"/>
        <v>145.00381293815653</v>
      </c>
    </row>
  </sheetData>
  <mergeCells count="3">
    <mergeCell ref="A1:H1"/>
    <mergeCell ref="A2:H2"/>
    <mergeCell ref="A4:H4"/>
  </mergeCells>
  <pageMargins left="0.7" right="0.7" top="0.32" bottom="0.34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2018-04-05T03:58:35Z</cp:lastPrinted>
  <dcterms:created xsi:type="dcterms:W3CDTF">2017-09-25T09:13:44Z</dcterms:created>
  <dcterms:modified xsi:type="dcterms:W3CDTF">2021-07-16T07:02:05Z</dcterms:modified>
</cp:coreProperties>
</file>