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муниципального района\3 квартал2023\"/>
    </mc:Choice>
  </mc:AlternateContent>
  <xr:revisionPtr revIDLastSave="0" documentId="13_ncr:1_{5E3CC184-A29C-4781-8C36-805141C629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7" i="1"/>
  <c r="G7" i="1"/>
  <c r="G9" i="1" l="1"/>
  <c r="G13" i="1"/>
  <c r="G17" i="1"/>
  <c r="G21" i="1"/>
  <c r="G24" i="1"/>
  <c r="G25" i="1"/>
  <c r="G29" i="1"/>
  <c r="G8" i="1"/>
  <c r="G10" i="1"/>
  <c r="G11" i="1"/>
  <c r="G12" i="1"/>
  <c r="G14" i="1"/>
  <c r="G15" i="1"/>
  <c r="G16" i="1"/>
  <c r="G18" i="1"/>
  <c r="G19" i="1"/>
  <c r="G20" i="1"/>
  <c r="G22" i="1"/>
  <c r="G23" i="1"/>
  <c r="G26" i="1"/>
  <c r="G27" i="1"/>
  <c r="G28" i="1"/>
  <c r="G30" i="1"/>
  <c r="D31" i="1"/>
  <c r="E31" i="1" s="1"/>
  <c r="F31" i="1"/>
  <c r="G31" i="1" l="1"/>
  <c r="C31" i="1"/>
</calcChain>
</file>

<file path=xl/sharedStrings.xml><?xml version="1.0" encoding="utf-8"?>
<sst xmlns="http://schemas.openxmlformats.org/spreadsheetml/2006/main" count="34" uniqueCount="34">
  <si>
    <t>Наименование</t>
  </si>
  <si>
    <t>Вид дохода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</si>
  <si>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</si>
  <si>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</si>
  <si>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</si>
  <si>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</si>
  <si>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</si>
  <si>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</si>
  <si>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</si>
  <si>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</si>
  <si>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</si>
  <si>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</si>
  <si>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</si>
  <si>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</si>
  <si>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</si>
  <si>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</si>
  <si>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</si>
  <si>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</si>
  <si>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</si>
  <si>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</si>
  <si>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</si>
  <si>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</si>
  <si>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</si>
  <si>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</si>
  <si>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</si>
  <si>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</si>
  <si>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</t>
  </si>
  <si>
    <t>уточненный план на текущий период</t>
  </si>
  <si>
    <t>Ед.Изм.: руб.</t>
  </si>
  <si>
    <t>БЕЗВОЗМЕЗДНЫЕ ПОСТУПЛЕНИЯ ОТ ГОСУДАРСТВЕННЫХ (МУНИЦИПАЛЬНЫХ) ОРГАНИЗАЦИЙ</t>
  </si>
  <si>
    <t>2030000000</t>
  </si>
  <si>
    <t>уточненный план на 2023 год</t>
  </si>
  <si>
    <t>Сведения об исполнении бюджета муниципального района Мелеузовский район Республики Башкортостан за 9 месяцев 2023г. по доходам, в разрезе видов доходов в сравнении с запланированными значениями на соответствующий период</t>
  </si>
  <si>
    <t>Всего исполнено за 9 мес.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</si>
</sst>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  <font>
      <sz val="10"/>
      <color theme="1"/>
      <name val="Arial Cyr"/>
      <family val="2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" fontId="4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3" xfId="0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3" xfId="1" xr:uid="{FAF17168-FE81-40FA-8103-7389BF3F3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A29" sqref="A29"/>
    </sheetView>
  </sheetViews>
  <sheetFormatPr defaultRowHeight="12.75" x14ac:dyDescent="0.2"/>
  <cols>
    <col min="1" max="1" width="70" style="1" customWidth="1"/>
    <col min="2" max="2" width="14" customWidth="1"/>
    <col min="3" max="3" width="18.83203125" customWidth="1"/>
    <col min="4" max="6" width="16" customWidth="1"/>
    <col min="7" max="7" width="14" customWidth="1"/>
  </cols>
  <sheetData>
    <row r="1" spans="1:7" ht="56.25" customHeight="1" x14ac:dyDescent="0.25">
      <c r="A1" s="15" t="s">
        <v>32</v>
      </c>
      <c r="B1" s="15"/>
      <c r="C1" s="15"/>
      <c r="D1" s="15"/>
      <c r="E1" s="15"/>
      <c r="F1" s="15"/>
      <c r="G1" s="15"/>
    </row>
    <row r="4" spans="1:7" x14ac:dyDescent="0.2">
      <c r="A4" s="1" t="s">
        <v>28</v>
      </c>
    </row>
    <row r="6" spans="1:7" s="2" customFormat="1" ht="51" x14ac:dyDescent="0.2">
      <c r="A6" s="3" t="s">
        <v>0</v>
      </c>
      <c r="B6" s="3" t="s">
        <v>1</v>
      </c>
      <c r="C6" s="3" t="s">
        <v>26</v>
      </c>
      <c r="D6" s="3" t="s">
        <v>31</v>
      </c>
      <c r="E6" s="3" t="s">
        <v>27</v>
      </c>
      <c r="F6" s="3" t="s">
        <v>33</v>
      </c>
      <c r="G6" s="3" t="s">
        <v>2</v>
      </c>
    </row>
    <row r="7" spans="1:7" x14ac:dyDescent="0.2">
      <c r="A7" s="5" t="s">
        <v>3</v>
      </c>
      <c r="B7" s="4">
        <v>1000000000</v>
      </c>
      <c r="C7" s="7">
        <v>743323000</v>
      </c>
      <c r="D7" s="7">
        <v>744691500</v>
      </c>
      <c r="E7" s="8">
        <f>IFERROR(D7/12*9,"")</f>
        <v>558518625</v>
      </c>
      <c r="F7" s="9">
        <v>693752614.86000001</v>
      </c>
      <c r="G7" s="6">
        <f>IF(E7=0,"",F7/E7*100)</f>
        <v>124.21297765316241</v>
      </c>
    </row>
    <row r="8" spans="1:7" x14ac:dyDescent="0.2">
      <c r="A8" s="5" t="s">
        <v>4</v>
      </c>
      <c r="B8" s="4">
        <v>1010000000</v>
      </c>
      <c r="C8" s="10">
        <v>439564000</v>
      </c>
      <c r="D8" s="10">
        <v>439564000</v>
      </c>
      <c r="E8" s="8">
        <f t="shared" ref="E8:E31" si="0">IFERROR(D8/12*9,"")</f>
        <v>329673000</v>
      </c>
      <c r="F8" s="9">
        <v>333370436.31999999</v>
      </c>
      <c r="G8" s="6">
        <f t="shared" ref="G8:G31" si="1">IF(E8=0,"",F8/E8*100)</f>
        <v>101.12154659920587</v>
      </c>
    </row>
    <row r="9" spans="1:7" ht="25.5" x14ac:dyDescent="0.2">
      <c r="A9" s="5" t="s">
        <v>5</v>
      </c>
      <c r="B9" s="4">
        <v>1030000000</v>
      </c>
      <c r="C9" s="10">
        <v>24917000</v>
      </c>
      <c r="D9" s="10">
        <v>24917000</v>
      </c>
      <c r="E9" s="8">
        <f t="shared" si="0"/>
        <v>18687750</v>
      </c>
      <c r="F9" s="9">
        <v>21527384.809999999</v>
      </c>
      <c r="G9" s="6">
        <f t="shared" si="1"/>
        <v>115.19516694091048</v>
      </c>
    </row>
    <row r="10" spans="1:7" x14ac:dyDescent="0.2">
      <c r="A10" s="5" t="s">
        <v>6</v>
      </c>
      <c r="B10" s="4">
        <v>1050000000</v>
      </c>
      <c r="C10" s="10">
        <v>175400000</v>
      </c>
      <c r="D10" s="10">
        <v>175400000</v>
      </c>
      <c r="E10" s="8">
        <f t="shared" si="0"/>
        <v>131550000</v>
      </c>
      <c r="F10" s="9">
        <v>208848888.31999999</v>
      </c>
      <c r="G10" s="6">
        <f t="shared" si="1"/>
        <v>158.7600823413151</v>
      </c>
    </row>
    <row r="11" spans="1:7" x14ac:dyDescent="0.2">
      <c r="A11" s="5" t="s">
        <v>7</v>
      </c>
      <c r="B11" s="4">
        <v>1060000000</v>
      </c>
      <c r="C11" s="10">
        <v>8500000</v>
      </c>
      <c r="D11" s="10">
        <v>8500000</v>
      </c>
      <c r="E11" s="8">
        <f t="shared" si="0"/>
        <v>6375000</v>
      </c>
      <c r="F11" s="9">
        <v>36388642.259999998</v>
      </c>
      <c r="G11" s="6">
        <f t="shared" si="1"/>
        <v>570.80223152941176</v>
      </c>
    </row>
    <row r="12" spans="1:7" ht="25.5" x14ac:dyDescent="0.2">
      <c r="A12" s="5" t="s">
        <v>8</v>
      </c>
      <c r="B12" s="4">
        <v>1070000000</v>
      </c>
      <c r="C12" s="10">
        <v>2400000</v>
      </c>
      <c r="D12" s="10">
        <v>2400000</v>
      </c>
      <c r="E12" s="8">
        <f t="shared" si="0"/>
        <v>1800000</v>
      </c>
      <c r="F12" s="9">
        <v>2122615.0499999998</v>
      </c>
      <c r="G12" s="6">
        <f t="shared" si="1"/>
        <v>117.92305833333332</v>
      </c>
    </row>
    <row r="13" spans="1:7" x14ac:dyDescent="0.2">
      <c r="A13" s="5" t="s">
        <v>9</v>
      </c>
      <c r="B13" s="4">
        <v>1080000000</v>
      </c>
      <c r="C13" s="10">
        <v>10302000</v>
      </c>
      <c r="D13" s="10">
        <v>10302000</v>
      </c>
      <c r="E13" s="8">
        <f t="shared" si="0"/>
        <v>7726500</v>
      </c>
      <c r="F13" s="9">
        <v>8468483.7599999998</v>
      </c>
      <c r="G13" s="6">
        <f t="shared" si="1"/>
        <v>109.60310308677926</v>
      </c>
    </row>
    <row r="14" spans="1:7" x14ac:dyDescent="0.2">
      <c r="A14" s="5"/>
      <c r="B14" s="4"/>
      <c r="C14" s="10">
        <v>0</v>
      </c>
      <c r="D14" s="10">
        <v>0</v>
      </c>
      <c r="E14" s="8">
        <f t="shared" si="0"/>
        <v>0</v>
      </c>
      <c r="F14" s="9">
        <v>-72</v>
      </c>
      <c r="G14" s="6" t="str">
        <f t="shared" si="1"/>
        <v/>
      </c>
    </row>
    <row r="15" spans="1:7" ht="25.5" x14ac:dyDescent="0.2">
      <c r="A15" s="5" t="s">
        <v>10</v>
      </c>
      <c r="B15" s="4">
        <v>1110000000</v>
      </c>
      <c r="C15" s="10">
        <v>65674000</v>
      </c>
      <c r="D15" s="10">
        <v>65674000</v>
      </c>
      <c r="E15" s="8">
        <f t="shared" si="0"/>
        <v>49255500</v>
      </c>
      <c r="F15" s="9">
        <v>59936954.729999997</v>
      </c>
      <c r="G15" s="6">
        <f t="shared" si="1"/>
        <v>121.68581118859822</v>
      </c>
    </row>
    <row r="16" spans="1:7" x14ac:dyDescent="0.2">
      <c r="A16" s="5" t="s">
        <v>11</v>
      </c>
      <c r="B16" s="4">
        <v>1120000000</v>
      </c>
      <c r="C16" s="10">
        <v>3800000</v>
      </c>
      <c r="D16" s="10">
        <v>3800000</v>
      </c>
      <c r="E16" s="8">
        <f t="shared" si="0"/>
        <v>2850000</v>
      </c>
      <c r="F16" s="9">
        <v>4015539.01</v>
      </c>
      <c r="G16" s="6">
        <f t="shared" si="1"/>
        <v>140.89610561403506</v>
      </c>
    </row>
    <row r="17" spans="1:7" ht="25.5" x14ac:dyDescent="0.2">
      <c r="A17" s="11" t="s">
        <v>12</v>
      </c>
      <c r="B17" s="12">
        <v>1130000000</v>
      </c>
      <c r="C17" s="10">
        <v>560000</v>
      </c>
      <c r="D17" s="10">
        <v>560000</v>
      </c>
      <c r="E17" s="8">
        <f t="shared" si="0"/>
        <v>420000</v>
      </c>
      <c r="F17" s="9">
        <v>7452679.2999999998</v>
      </c>
      <c r="G17" s="6">
        <f t="shared" si="1"/>
        <v>1774.4474523809522</v>
      </c>
    </row>
    <row r="18" spans="1:7" ht="25.5" x14ac:dyDescent="0.2">
      <c r="A18" s="11" t="s">
        <v>13</v>
      </c>
      <c r="B18" s="12">
        <v>1140000000</v>
      </c>
      <c r="C18" s="10">
        <v>10199000</v>
      </c>
      <c r="D18" s="10">
        <v>10199000</v>
      </c>
      <c r="E18" s="8">
        <f t="shared" si="0"/>
        <v>7649250</v>
      </c>
      <c r="F18" s="9">
        <v>8493383.8699999992</v>
      </c>
      <c r="G18" s="6">
        <f t="shared" si="1"/>
        <v>111.03551158610321</v>
      </c>
    </row>
    <row r="19" spans="1:7" x14ac:dyDescent="0.2">
      <c r="A19" s="11" t="s">
        <v>14</v>
      </c>
      <c r="B19" s="12">
        <v>1160000000</v>
      </c>
      <c r="C19" s="10">
        <v>2007000</v>
      </c>
      <c r="D19" s="10">
        <v>2007000</v>
      </c>
      <c r="E19" s="8">
        <f t="shared" si="0"/>
        <v>1505250</v>
      </c>
      <c r="F19" s="9">
        <v>1855519.43</v>
      </c>
      <c r="G19" s="6">
        <f t="shared" si="1"/>
        <v>123.26985085533964</v>
      </c>
    </row>
    <row r="20" spans="1:7" x14ac:dyDescent="0.2">
      <c r="A20" s="11" t="s">
        <v>15</v>
      </c>
      <c r="B20" s="12">
        <v>1170000000</v>
      </c>
      <c r="C20" s="10">
        <v>0</v>
      </c>
      <c r="D20" s="10">
        <v>1368500</v>
      </c>
      <c r="E20" s="8">
        <f t="shared" si="0"/>
        <v>1026375</v>
      </c>
      <c r="F20" s="9">
        <v>1272160</v>
      </c>
      <c r="G20" s="6">
        <f t="shared" si="1"/>
        <v>123.94690049933017</v>
      </c>
    </row>
    <row r="21" spans="1:7" x14ac:dyDescent="0.2">
      <c r="A21" s="11" t="s">
        <v>16</v>
      </c>
      <c r="B21" s="12">
        <v>2000000000</v>
      </c>
      <c r="C21" s="7">
        <v>1397798280.73</v>
      </c>
      <c r="D21" s="7">
        <v>1461276949.6500001</v>
      </c>
      <c r="E21" s="8">
        <f t="shared" si="0"/>
        <v>1095957712.2375</v>
      </c>
      <c r="F21" s="9">
        <v>1084856205.02</v>
      </c>
      <c r="G21" s="6">
        <f t="shared" si="1"/>
        <v>98.98704967413066</v>
      </c>
    </row>
    <row r="22" spans="1:7" ht="25.5" x14ac:dyDescent="0.2">
      <c r="A22" s="11" t="s">
        <v>17</v>
      </c>
      <c r="B22" s="12">
        <v>2020000000</v>
      </c>
      <c r="C22" s="7">
        <v>1397798280.73</v>
      </c>
      <c r="D22" s="7">
        <v>1461196949.6500001</v>
      </c>
      <c r="E22" s="8">
        <f t="shared" si="0"/>
        <v>1095897712.2375002</v>
      </c>
      <c r="F22" s="9">
        <v>1086342793.1500001</v>
      </c>
      <c r="G22" s="6">
        <f t="shared" si="1"/>
        <v>99.128119442097216</v>
      </c>
    </row>
    <row r="23" spans="1:7" x14ac:dyDescent="0.2">
      <c r="A23" s="11" t="s">
        <v>18</v>
      </c>
      <c r="B23" s="12">
        <v>2021000000</v>
      </c>
      <c r="C23" s="10">
        <v>114583400</v>
      </c>
      <c r="D23" s="10">
        <v>115531600</v>
      </c>
      <c r="E23" s="8">
        <f t="shared" si="0"/>
        <v>86648700</v>
      </c>
      <c r="F23" s="9">
        <v>86885690</v>
      </c>
      <c r="G23" s="6">
        <f t="shared" si="1"/>
        <v>100.27350670004283</v>
      </c>
    </row>
    <row r="24" spans="1:7" ht="25.5" x14ac:dyDescent="0.2">
      <c r="A24" s="11" t="s">
        <v>19</v>
      </c>
      <c r="B24" s="12">
        <v>2022000000</v>
      </c>
      <c r="C24" s="10">
        <v>247438856.78</v>
      </c>
      <c r="D24" s="10">
        <v>294828582.19999999</v>
      </c>
      <c r="E24" s="8">
        <f t="shared" si="0"/>
        <v>221121436.64999998</v>
      </c>
      <c r="F24" s="9">
        <v>204342333.16999999</v>
      </c>
      <c r="G24" s="6">
        <f t="shared" si="1"/>
        <v>92.411815093912111</v>
      </c>
    </row>
    <row r="25" spans="1:7" x14ac:dyDescent="0.2">
      <c r="A25" s="11" t="s">
        <v>20</v>
      </c>
      <c r="B25" s="12">
        <v>2023000000</v>
      </c>
      <c r="C25" s="10">
        <v>970744700.21000004</v>
      </c>
      <c r="D25" s="10">
        <v>972971634.21000004</v>
      </c>
      <c r="E25" s="8">
        <f t="shared" si="0"/>
        <v>729728725.65750003</v>
      </c>
      <c r="F25" s="9">
        <v>734712401.15999997</v>
      </c>
      <c r="G25" s="6">
        <f t="shared" si="1"/>
        <v>100.68294906412099</v>
      </c>
    </row>
    <row r="26" spans="1:7" x14ac:dyDescent="0.2">
      <c r="A26" s="11" t="s">
        <v>21</v>
      </c>
      <c r="B26" s="12">
        <v>2024000000</v>
      </c>
      <c r="C26" s="10">
        <v>65031323.740000002</v>
      </c>
      <c r="D26" s="10">
        <v>77865133.239999995</v>
      </c>
      <c r="E26" s="8">
        <f t="shared" si="0"/>
        <v>58398849.929999992</v>
      </c>
      <c r="F26" s="9">
        <v>60402368.82</v>
      </c>
      <c r="G26" s="6">
        <f t="shared" si="1"/>
        <v>103.43075059252284</v>
      </c>
    </row>
    <row r="27" spans="1:7" x14ac:dyDescent="0.2">
      <c r="A27" s="13" t="s">
        <v>29</v>
      </c>
      <c r="B27" s="14" t="s">
        <v>30</v>
      </c>
      <c r="C27" s="10">
        <v>0</v>
      </c>
      <c r="D27" s="10">
        <v>0</v>
      </c>
      <c r="E27" s="8">
        <f t="shared" si="0"/>
        <v>0</v>
      </c>
      <c r="F27" s="9">
        <v>1433813.86</v>
      </c>
      <c r="G27" s="6" t="str">
        <f t="shared" si="1"/>
        <v/>
      </c>
    </row>
    <row r="28" spans="1:7" x14ac:dyDescent="0.2">
      <c r="A28" s="11" t="s">
        <v>22</v>
      </c>
      <c r="B28" s="12">
        <v>2070000000</v>
      </c>
      <c r="C28" s="10">
        <v>0</v>
      </c>
      <c r="D28" s="10">
        <v>80000</v>
      </c>
      <c r="E28" s="8">
        <f t="shared" si="0"/>
        <v>60000</v>
      </c>
      <c r="F28" s="9">
        <v>80000</v>
      </c>
      <c r="G28" s="6">
        <f t="shared" si="1"/>
        <v>133.33333333333331</v>
      </c>
    </row>
    <row r="29" spans="1:7" ht="102" x14ac:dyDescent="0.2">
      <c r="A29" s="11" t="s">
        <v>23</v>
      </c>
      <c r="B29" s="12">
        <v>2180000000</v>
      </c>
      <c r="C29" s="10">
        <v>0</v>
      </c>
      <c r="D29" s="10">
        <v>0</v>
      </c>
      <c r="E29" s="8">
        <f t="shared" si="0"/>
        <v>0</v>
      </c>
      <c r="F29" s="9">
        <v>13126436.85</v>
      </c>
      <c r="G29" s="6" t="str">
        <f t="shared" si="1"/>
        <v/>
      </c>
    </row>
    <row r="30" spans="1:7" ht="38.25" x14ac:dyDescent="0.2">
      <c r="A30" s="5" t="s">
        <v>24</v>
      </c>
      <c r="B30" s="4">
        <v>2190000000</v>
      </c>
      <c r="C30" s="10">
        <v>0</v>
      </c>
      <c r="D30" s="10">
        <v>0</v>
      </c>
      <c r="E30" s="8">
        <f t="shared" si="0"/>
        <v>0</v>
      </c>
      <c r="F30" s="9">
        <v>-16126838.84</v>
      </c>
      <c r="G30" s="6" t="str">
        <f t="shared" si="1"/>
        <v/>
      </c>
    </row>
    <row r="31" spans="1:7" x14ac:dyDescent="0.2">
      <c r="A31" s="5" t="s">
        <v>25</v>
      </c>
      <c r="B31" s="4">
        <v>0</v>
      </c>
      <c r="C31" s="8">
        <f>C21+C7</f>
        <v>2141121280.73</v>
      </c>
      <c r="D31" s="8">
        <f t="shared" ref="D31:F31" si="2">D21+D7</f>
        <v>2205968449.6500001</v>
      </c>
      <c r="E31" s="8">
        <f t="shared" si="0"/>
        <v>1654476337.2375002</v>
      </c>
      <c r="F31" s="8">
        <f t="shared" si="2"/>
        <v>1778608819.8800001</v>
      </c>
      <c r="G31" s="6">
        <f t="shared" si="1"/>
        <v>107.50282611172098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2023-10-12T05:42:54Z</cp:lastPrinted>
  <dcterms:created xsi:type="dcterms:W3CDTF">2017-10-06T08:09:33Z</dcterms:created>
  <dcterms:modified xsi:type="dcterms:W3CDTF">2023-10-12T06:24:58Z</dcterms:modified>
</cp:coreProperties>
</file>