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муниципального района\2023 год\"/>
    </mc:Choice>
  </mc:AlternateContent>
  <xr:revisionPtr revIDLastSave="0" documentId="13_ncr:1_{56508CFA-36EF-4AB4-85FC-A6C625DDA1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7" i="1"/>
  <c r="E31" i="1" l="1"/>
  <c r="F31" i="1" l="1"/>
  <c r="C31" i="1"/>
</calcChain>
</file>

<file path=xl/sharedStrings.xml><?xml version="1.0" encoding="utf-8"?>
<sst xmlns="http://schemas.openxmlformats.org/spreadsheetml/2006/main" count="33" uniqueCount="33">
  <si>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</si>
  <si>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</si>
  <si>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</si>
  <si>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</si>
  <si>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</si>
  <si>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</si>
  <si>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</si>
  <si>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</si>
  <si>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</si>
  <si>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</si>
  <si>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</si>
  <si>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</si>
  <si>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</si>
  <si>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</si>
  <si>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</si>
  <si>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</si>
  <si>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</si>
  <si>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</si>
  <si>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</si>
  <si>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</si>
  <si>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</si>
  <si>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</si>
  <si>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</si>
  <si>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</si>
  <si>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</si>
  <si>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</si>
  <si>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</si>
  <si>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Ед.Изм.: руб.</t>
  </si>
  <si>
    <t>БЕЗВОЗМЕЗДНЫЕ ПОСТУПЛЕНИЯ ОТ ГОСУДАРСТВЕННЫХ (МУНИЦИПАЛЬНЫХ) ОРГАНИЗАЦИЙ</t>
  </si>
  <si>
    <t>2030000000</t>
  </si>
  <si>
    <t>уточненный план на 2023 год</t>
  </si>
  <si>
    <t>Сведения об исполнении бюджета муниципального района Мелеузовский район Республики Башкортостан за  2023г. по доходам, в разрезе видов доходов в сравнении с запланированными значениями на соответствующий период</t>
  </si>
  <si>
    <t>Всего исполнено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</si>
</sst>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  <font>
      <sz val="10"/>
      <color theme="1"/>
      <name val="Arial Cyr"/>
      <family val="2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3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2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/>
  </cellXfs>
  <cellStyles count="3">
    <cellStyle name="Обычный" xfId="0" builtinId="0"/>
    <cellStyle name="Обычный 3" xfId="1" xr:uid="{FAF17168-FE81-40FA-8103-7389BF3F3008}"/>
    <cellStyle name="Обычный 4" xfId="2" xr:uid="{A1E27BE8-AA88-47C7-B7C6-6FB4E1168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J29" sqref="J29"/>
    </sheetView>
  </sheetViews>
  <sheetFormatPr defaultRowHeight="12.75" x14ac:dyDescent="0.2"/>
  <cols>
    <col min="1" max="1" width="70" style="1" customWidth="1"/>
    <col min="2" max="2" width="14" customWidth="1"/>
    <col min="3" max="3" width="18.83203125" customWidth="1"/>
    <col min="4" max="5" width="18" bestFit="1" customWidth="1"/>
    <col min="6" max="6" width="14" customWidth="1"/>
  </cols>
  <sheetData>
    <row r="1" spans="1:6" ht="56.25" customHeight="1" x14ac:dyDescent="0.25">
      <c r="A1" s="11" t="s">
        <v>31</v>
      </c>
      <c r="B1" s="11"/>
      <c r="C1" s="11"/>
      <c r="D1" s="11"/>
      <c r="E1" s="11"/>
      <c r="F1" s="11"/>
    </row>
    <row r="4" spans="1:6" x14ac:dyDescent="0.2">
      <c r="A4" s="1" t="s">
        <v>27</v>
      </c>
    </row>
    <row r="6" spans="1:6" s="2" customFormat="1" ht="51" x14ac:dyDescent="0.2">
      <c r="A6" s="3" t="s">
        <v>0</v>
      </c>
      <c r="B6" s="3" t="s">
        <v>1</v>
      </c>
      <c r="C6" s="3" t="s">
        <v>26</v>
      </c>
      <c r="D6" s="3" t="s">
        <v>30</v>
      </c>
      <c r="E6" s="3" t="s">
        <v>32</v>
      </c>
      <c r="F6" s="3" t="s">
        <v>2</v>
      </c>
    </row>
    <row r="7" spans="1:6" x14ac:dyDescent="0.2">
      <c r="A7" s="5" t="s">
        <v>3</v>
      </c>
      <c r="B7" s="4">
        <v>1000000000</v>
      </c>
      <c r="C7" s="12">
        <v>743323000</v>
      </c>
      <c r="D7" s="13">
        <v>831000000</v>
      </c>
      <c r="E7" s="13">
        <v>920099666.71000004</v>
      </c>
      <c r="F7" s="17">
        <f>IF(D7=0,"",E7/D7*100)</f>
        <v>110.72198155354995</v>
      </c>
    </row>
    <row r="8" spans="1:6" x14ac:dyDescent="0.2">
      <c r="A8" s="5" t="s">
        <v>4</v>
      </c>
      <c r="B8" s="4">
        <v>1010000000</v>
      </c>
      <c r="C8" s="14">
        <v>439564000</v>
      </c>
      <c r="D8" s="15">
        <v>446454000</v>
      </c>
      <c r="E8" s="16">
        <v>482792758.02999997</v>
      </c>
      <c r="F8" s="6">
        <f>IF(D8=0,"",E8/D8*100)</f>
        <v>108.1394181774606</v>
      </c>
    </row>
    <row r="9" spans="1:6" ht="25.5" x14ac:dyDescent="0.2">
      <c r="A9" s="5" t="s">
        <v>5</v>
      </c>
      <c r="B9" s="4">
        <v>1030000000</v>
      </c>
      <c r="C9" s="14">
        <v>24917000</v>
      </c>
      <c r="D9" s="15">
        <v>24917000</v>
      </c>
      <c r="E9" s="16">
        <v>29756166.629999999</v>
      </c>
      <c r="F9" s="6">
        <f>IF(D9=0,"",E9/D9*100)</f>
        <v>119.42114472047196</v>
      </c>
    </row>
    <row r="10" spans="1:6" x14ac:dyDescent="0.2">
      <c r="A10" s="5" t="s">
        <v>6</v>
      </c>
      <c r="B10" s="4">
        <v>1050000000</v>
      </c>
      <c r="C10" s="14">
        <v>175400000</v>
      </c>
      <c r="D10" s="16">
        <v>221581500</v>
      </c>
      <c r="E10" s="16">
        <v>241676469.59</v>
      </c>
      <c r="F10" s="6">
        <f>IF(D10=0,"",E10/D10*100)</f>
        <v>109.06888417579988</v>
      </c>
    </row>
    <row r="11" spans="1:6" x14ac:dyDescent="0.2">
      <c r="A11" s="5" t="s">
        <v>7</v>
      </c>
      <c r="B11" s="4">
        <v>1060000000</v>
      </c>
      <c r="C11" s="14">
        <v>8500000</v>
      </c>
      <c r="D11" s="15">
        <v>35500000</v>
      </c>
      <c r="E11" s="16">
        <v>38349824.899999999</v>
      </c>
      <c r="F11" s="6">
        <f>IF(D11=0,"",E11/D11*100)</f>
        <v>108.02767577464789</v>
      </c>
    </row>
    <row r="12" spans="1:6" ht="25.5" x14ac:dyDescent="0.2">
      <c r="A12" s="5" t="s">
        <v>8</v>
      </c>
      <c r="B12" s="4">
        <v>1070000000</v>
      </c>
      <c r="C12" s="14">
        <v>2400000</v>
      </c>
      <c r="D12" s="15">
        <v>3400000</v>
      </c>
      <c r="E12" s="16">
        <v>4183356.08</v>
      </c>
      <c r="F12" s="6">
        <f>IF(D12=0,"",E12/D12*100)</f>
        <v>123.03988470588236</v>
      </c>
    </row>
    <row r="13" spans="1:6" x14ac:dyDescent="0.2">
      <c r="A13" s="5" t="s">
        <v>9</v>
      </c>
      <c r="B13" s="4">
        <v>1080000000</v>
      </c>
      <c r="C13" s="14">
        <v>10302000</v>
      </c>
      <c r="D13" s="15">
        <v>10302000</v>
      </c>
      <c r="E13" s="16">
        <v>11621936.529999999</v>
      </c>
      <c r="F13" s="6">
        <f>IF(D13=0,"",E13/D13*100)</f>
        <v>112.81242991652105</v>
      </c>
    </row>
    <row r="14" spans="1:6" x14ac:dyDescent="0.2">
      <c r="A14" s="5"/>
      <c r="B14" s="4"/>
      <c r="C14" s="14">
        <v>0</v>
      </c>
      <c r="D14" s="16">
        <v>0</v>
      </c>
      <c r="E14" s="16">
        <v>-72</v>
      </c>
      <c r="F14" s="6" t="str">
        <f>IF(D14=0,"",E14/D14*100)</f>
        <v/>
      </c>
    </row>
    <row r="15" spans="1:6" ht="25.5" x14ac:dyDescent="0.2">
      <c r="A15" s="5" t="s">
        <v>10</v>
      </c>
      <c r="B15" s="4">
        <v>1110000000</v>
      </c>
      <c r="C15" s="14">
        <v>65674000</v>
      </c>
      <c r="D15" s="15">
        <v>67074000</v>
      </c>
      <c r="E15" s="16">
        <v>83071279.230000004</v>
      </c>
      <c r="F15" s="6">
        <f>IF(D15=0,"",E15/D15*100)</f>
        <v>123.85019415869041</v>
      </c>
    </row>
    <row r="16" spans="1:6" x14ac:dyDescent="0.2">
      <c r="A16" s="5" t="s">
        <v>11</v>
      </c>
      <c r="B16" s="4">
        <v>1120000000</v>
      </c>
      <c r="C16" s="14">
        <v>3800000</v>
      </c>
      <c r="D16" s="15">
        <v>3800000</v>
      </c>
      <c r="E16" s="16">
        <v>4589046.03</v>
      </c>
      <c r="F16" s="6">
        <f>IF(D16=0,"",E16/D16*100)</f>
        <v>120.76436921052631</v>
      </c>
    </row>
    <row r="17" spans="1:6" ht="25.5" x14ac:dyDescent="0.2">
      <c r="A17" s="7" t="s">
        <v>12</v>
      </c>
      <c r="B17" s="8">
        <v>1130000000</v>
      </c>
      <c r="C17" s="14">
        <v>560000</v>
      </c>
      <c r="D17" s="16">
        <v>5550000</v>
      </c>
      <c r="E17" s="16">
        <v>8520117.5999999996</v>
      </c>
      <c r="F17" s="6">
        <f>IF(D17=0,"",E17/D17*100)</f>
        <v>153.51563243243243</v>
      </c>
    </row>
    <row r="18" spans="1:6" ht="25.5" x14ac:dyDescent="0.2">
      <c r="A18" s="7" t="s">
        <v>13</v>
      </c>
      <c r="B18" s="8">
        <v>1140000000</v>
      </c>
      <c r="C18" s="14">
        <v>10199000</v>
      </c>
      <c r="D18" s="16">
        <v>9409000</v>
      </c>
      <c r="E18" s="16">
        <v>12132736.699999999</v>
      </c>
      <c r="F18" s="6">
        <f>IF(D18=0,"",E18/D18*100)</f>
        <v>128.94820597300455</v>
      </c>
    </row>
    <row r="19" spans="1:6" x14ac:dyDescent="0.2">
      <c r="A19" s="7" t="s">
        <v>14</v>
      </c>
      <c r="B19" s="8">
        <v>1160000000</v>
      </c>
      <c r="C19" s="14">
        <v>2007000</v>
      </c>
      <c r="D19" s="16">
        <v>1775000</v>
      </c>
      <c r="E19" s="16">
        <v>2165656.71</v>
      </c>
      <c r="F19" s="6">
        <f>IF(D19=0,"",E19/D19*100)</f>
        <v>122.00882873239436</v>
      </c>
    </row>
    <row r="20" spans="1:6" x14ac:dyDescent="0.2">
      <c r="A20" s="7" t="s">
        <v>15</v>
      </c>
      <c r="B20" s="8">
        <v>1170000000</v>
      </c>
      <c r="C20" s="14">
        <v>0</v>
      </c>
      <c r="D20" s="16">
        <v>1237500</v>
      </c>
      <c r="E20" s="16">
        <v>1240390.68</v>
      </c>
      <c r="F20" s="6">
        <f>IF(D20=0,"",E20/D20*100)</f>
        <v>100.2335903030303</v>
      </c>
    </row>
    <row r="21" spans="1:6" x14ac:dyDescent="0.2">
      <c r="A21" s="7" t="s">
        <v>16</v>
      </c>
      <c r="B21" s="8">
        <v>2000000000</v>
      </c>
      <c r="C21" s="12">
        <v>1397798280.73</v>
      </c>
      <c r="D21" s="13">
        <v>1476719228.3499999</v>
      </c>
      <c r="E21" s="13">
        <v>1475273864.3599999</v>
      </c>
      <c r="F21" s="17">
        <f>IF(D21=0,"",E21/D21*100)</f>
        <v>99.902123303993619</v>
      </c>
    </row>
    <row r="22" spans="1:6" ht="25.5" x14ac:dyDescent="0.2">
      <c r="A22" s="7" t="s">
        <v>17</v>
      </c>
      <c r="B22" s="8">
        <v>2020000000</v>
      </c>
      <c r="C22" s="12">
        <v>1397798280.73</v>
      </c>
      <c r="D22" s="13">
        <v>1476639228.3499999</v>
      </c>
      <c r="E22" s="13">
        <v>1476526791.0799999</v>
      </c>
      <c r="F22" s="17">
        <f>IF(D22=0,"",E22/D22*100)</f>
        <v>99.992385596438098</v>
      </c>
    </row>
    <row r="23" spans="1:6" x14ac:dyDescent="0.2">
      <c r="A23" s="7" t="s">
        <v>18</v>
      </c>
      <c r="B23" s="8">
        <v>2021000000</v>
      </c>
      <c r="C23" s="14">
        <v>114583400</v>
      </c>
      <c r="D23" s="16">
        <v>125281600</v>
      </c>
      <c r="E23" s="16">
        <v>125281600</v>
      </c>
      <c r="F23" s="6">
        <f>IF(D23=0,"",E23/D23*100)</f>
        <v>100</v>
      </c>
    </row>
    <row r="24" spans="1:6" ht="25.5" x14ac:dyDescent="0.2">
      <c r="A24" s="7" t="s">
        <v>19</v>
      </c>
      <c r="B24" s="8">
        <v>2022000000</v>
      </c>
      <c r="C24" s="14">
        <v>247438856.78</v>
      </c>
      <c r="D24" s="16">
        <v>297952053.45999998</v>
      </c>
      <c r="E24" s="16">
        <v>297857104.31</v>
      </c>
      <c r="F24" s="6">
        <f>IF(D24=0,"",E24/D24*100)</f>
        <v>99.968132741863201</v>
      </c>
    </row>
    <row r="25" spans="1:6" x14ac:dyDescent="0.2">
      <c r="A25" s="7" t="s">
        <v>20</v>
      </c>
      <c r="B25" s="8">
        <v>2023000000</v>
      </c>
      <c r="C25" s="14">
        <v>970744700.21000004</v>
      </c>
      <c r="D25" s="16">
        <v>975662984.37</v>
      </c>
      <c r="E25" s="16">
        <v>975648484.37</v>
      </c>
      <c r="F25" s="6">
        <f>IF(D25=0,"",E25/D25*100)</f>
        <v>99.998513831083855</v>
      </c>
    </row>
    <row r="26" spans="1:6" x14ac:dyDescent="0.2">
      <c r="A26" s="7" t="s">
        <v>21</v>
      </c>
      <c r="B26" s="8">
        <v>2024000000</v>
      </c>
      <c r="C26" s="14">
        <v>65031323.740000002</v>
      </c>
      <c r="D26" s="16">
        <v>77742590.519999996</v>
      </c>
      <c r="E26" s="16">
        <v>77739602.400000006</v>
      </c>
      <c r="F26" s="6">
        <f>IF(D26=0,"",E26/D26*100)</f>
        <v>99.996156392551356</v>
      </c>
    </row>
    <row r="27" spans="1:6" x14ac:dyDescent="0.2">
      <c r="A27" s="9" t="s">
        <v>28</v>
      </c>
      <c r="B27" s="10" t="s">
        <v>29</v>
      </c>
      <c r="C27" s="14">
        <v>0</v>
      </c>
      <c r="D27" s="16">
        <v>0</v>
      </c>
      <c r="E27" s="16">
        <v>1586254.25</v>
      </c>
      <c r="F27" s="6" t="str">
        <f>IF(D27=0,"",E27/D27*100)</f>
        <v/>
      </c>
    </row>
    <row r="28" spans="1:6" x14ac:dyDescent="0.2">
      <c r="A28" s="7" t="s">
        <v>22</v>
      </c>
      <c r="B28" s="8">
        <v>2070000000</v>
      </c>
      <c r="C28" s="14">
        <v>0</v>
      </c>
      <c r="D28" s="16">
        <v>80000</v>
      </c>
      <c r="E28" s="16">
        <v>80000</v>
      </c>
      <c r="F28" s="6">
        <f>IF(D28=0,"",E28/D28*100)</f>
        <v>100</v>
      </c>
    </row>
    <row r="29" spans="1:6" ht="102" x14ac:dyDescent="0.2">
      <c r="A29" s="7" t="s">
        <v>23</v>
      </c>
      <c r="B29" s="8">
        <v>2180000000</v>
      </c>
      <c r="C29" s="14">
        <v>0</v>
      </c>
      <c r="D29" s="16">
        <v>0</v>
      </c>
      <c r="E29" s="16">
        <v>13332249.300000001</v>
      </c>
      <c r="F29" s="6" t="str">
        <f>IF(D29=0,"",E29/D29*100)</f>
        <v/>
      </c>
    </row>
    <row r="30" spans="1:6" ht="38.25" x14ac:dyDescent="0.2">
      <c r="A30" s="5" t="s">
        <v>24</v>
      </c>
      <c r="B30" s="4">
        <v>2190000000</v>
      </c>
      <c r="C30" s="14">
        <v>0</v>
      </c>
      <c r="D30" s="16">
        <v>0</v>
      </c>
      <c r="E30" s="16">
        <v>-16251430.27</v>
      </c>
      <c r="F30" s="6" t="str">
        <f>IF(D30=0,"",E30/D30*100)</f>
        <v/>
      </c>
    </row>
    <row r="31" spans="1:6" x14ac:dyDescent="0.2">
      <c r="A31" s="5" t="s">
        <v>25</v>
      </c>
      <c r="B31" s="4">
        <v>0</v>
      </c>
      <c r="C31" s="12">
        <f>C21+C7</f>
        <v>2141121280.73</v>
      </c>
      <c r="D31" s="12">
        <f>D21+D7</f>
        <v>2307719228.3499999</v>
      </c>
      <c r="E31" s="12">
        <f t="shared" ref="D31:E31" si="0">E21+E7</f>
        <v>2395373531.0699997</v>
      </c>
      <c r="F31" s="17">
        <f>IF(D31=0,"",E31/D31*100)</f>
        <v>103.79830880824579</v>
      </c>
    </row>
  </sheetData>
  <mergeCells count="1">
    <mergeCell ref="A1:F1"/>
  </mergeCells>
  <pageMargins left="0.51" right="0.2" top="0.35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2023-10-12T05:42:54Z</cp:lastPrinted>
  <dcterms:created xsi:type="dcterms:W3CDTF">2017-10-06T08:09:33Z</dcterms:created>
  <dcterms:modified xsi:type="dcterms:W3CDTF">2024-01-25T07:12:27Z</dcterms:modified>
</cp:coreProperties>
</file>