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3\"/>
    </mc:Choice>
  </mc:AlternateContent>
  <xr:revisionPtr revIDLastSave="0" documentId="8_{F3232B98-CF78-4DBD-87B6-F3FF361E5F9F}" xr6:coauthVersionLast="45" xr6:coauthVersionMax="45" xr10:uidLastSave="{00000000-0000-0000-0000-000000000000}"/>
  <bookViews>
    <workbookView xWindow="3825" yWindow="3390" windowWidth="24975" windowHeight="104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G9" i="1" s="1"/>
  <c r="E10" i="1"/>
  <c r="E11" i="1"/>
  <c r="E12" i="1"/>
  <c r="E13" i="1"/>
  <c r="G13" i="1" s="1"/>
  <c r="E14" i="1"/>
  <c r="E15" i="1"/>
  <c r="E16" i="1"/>
  <c r="E17" i="1"/>
  <c r="G17" i="1" s="1"/>
  <c r="E18" i="1"/>
  <c r="E19" i="1"/>
  <c r="E20" i="1"/>
  <c r="E21" i="1"/>
  <c r="G21" i="1" s="1"/>
  <c r="E22" i="1"/>
  <c r="E23" i="1"/>
  <c r="E24" i="1"/>
  <c r="G24" i="1" s="1"/>
  <c r="E25" i="1"/>
  <c r="G25" i="1" s="1"/>
  <c r="E26" i="1"/>
  <c r="E27" i="1"/>
  <c r="E28" i="1"/>
  <c r="E29" i="1"/>
  <c r="G29" i="1" s="1"/>
  <c r="E30" i="1"/>
  <c r="E31" i="1"/>
  <c r="E7" i="1"/>
  <c r="G7" i="1" s="1"/>
  <c r="G8" i="1"/>
  <c r="G10" i="1"/>
  <c r="G11" i="1"/>
  <c r="G12" i="1"/>
  <c r="G14" i="1"/>
  <c r="G15" i="1"/>
  <c r="G16" i="1"/>
  <c r="G18" i="1"/>
  <c r="G19" i="1"/>
  <c r="G20" i="1"/>
  <c r="G22" i="1"/>
  <c r="G23" i="1"/>
  <c r="G26" i="1"/>
  <c r="G27" i="1"/>
  <c r="G28" i="1"/>
  <c r="G30" i="1"/>
  <c r="G31" i="1"/>
  <c r="D31" i="1"/>
  <c r="F31" i="1"/>
  <c r="C31" i="1" l="1"/>
</calcChain>
</file>

<file path=xl/sharedStrings.xml><?xml version="1.0" encoding="utf-8"?>
<sst xmlns="http://schemas.openxmlformats.org/spreadsheetml/2006/main" count="34" uniqueCount="34">
  <si>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</si>
  <si>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</si>
  <si>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</si>
  <si>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</si>
  <si>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</si>
  <si>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</si>
  <si>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</si>
  <si>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</si>
  <si>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</si>
  <si>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</si>
  <si>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</si>
  <si>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</si>
  <si>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</si>
  <si>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</si>
  <si>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</si>
  <si>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</si>
  <si>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</si>
  <si>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</si>
  <si>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</si>
  <si>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</si>
  <si>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</si>
  <si>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</si>
  <si>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</si>
  <si>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</si>
  <si>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</si>
  <si>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</si>
  <si>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</si>
  <si>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текущий период</t>
  </si>
  <si>
    <t>Ед.Изм.: руб.</t>
  </si>
  <si>
    <t>БЕЗВОЗМЕЗДНЫЕ ПОСТУПЛЕНИЯ ОТ ГОСУДАРСТВЕННЫХ (МУНИЦИПАЛЬНЫХ) ОРГАНИЗАЦИЙ</t>
  </si>
  <si>
    <t>2030000000</t>
  </si>
  <si>
    <t>уточненный план на 2023 год</t>
  </si>
  <si>
    <t>Всего исполнено за 1 полуг. 2023 года</t>
  </si>
  <si>
    <t>Сведения об исполнении бюджета муниципального района Мелеузовский район Республики Башкортостан за 1 полугодие 2023г. по доходам, в разрезе видов доходов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</si>
</sst>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3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L11" sqref="L11"/>
    </sheetView>
  </sheetViews>
  <sheetFormatPr defaultRowHeight="12.75" x14ac:dyDescent="0.2"/>
  <cols>
    <col min="1" max="1" width="70" style="1" customWidth="1"/>
    <col min="2" max="2" width="14" customWidth="1"/>
    <col min="3" max="3" width="18.83203125" customWidth="1"/>
    <col min="4" max="6" width="16" customWidth="1"/>
    <col min="7" max="7" width="14" customWidth="1"/>
  </cols>
  <sheetData>
    <row r="1" spans="1:7" ht="56.25" customHeight="1" x14ac:dyDescent="0.25">
      <c r="A1" s="15" t="s">
        <v>33</v>
      </c>
      <c r="B1" s="15"/>
      <c r="C1" s="15"/>
      <c r="D1" s="15"/>
      <c r="E1" s="15"/>
      <c r="F1" s="15"/>
      <c r="G1" s="15"/>
    </row>
    <row r="4" spans="1:7" x14ac:dyDescent="0.2">
      <c r="A4" s="1" t="s">
        <v>28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31</v>
      </c>
      <c r="E6" s="3" t="s">
        <v>27</v>
      </c>
      <c r="F6" s="3" t="s">
        <v>32</v>
      </c>
      <c r="G6" s="3" t="s">
        <v>2</v>
      </c>
    </row>
    <row r="7" spans="1:7" x14ac:dyDescent="0.2">
      <c r="A7" s="5" t="s">
        <v>3</v>
      </c>
      <c r="B7" s="4">
        <v>1000000000</v>
      </c>
      <c r="C7" s="7">
        <v>743323000</v>
      </c>
      <c r="D7" s="7">
        <v>744691500</v>
      </c>
      <c r="E7" s="8">
        <f>IFERROR(D7/12*6,"")</f>
        <v>372345750</v>
      </c>
      <c r="F7" s="9">
        <v>423277594.11000001</v>
      </c>
      <c r="G7" s="6">
        <f>IF(E7=0,"",F7/E7*100)</f>
        <v>113.67864252781186</v>
      </c>
    </row>
    <row r="8" spans="1:7" x14ac:dyDescent="0.2">
      <c r="A8" s="5" t="s">
        <v>4</v>
      </c>
      <c r="B8" s="4">
        <v>1010000000</v>
      </c>
      <c r="C8" s="10">
        <v>439564000</v>
      </c>
      <c r="D8" s="10">
        <v>439564000</v>
      </c>
      <c r="E8" s="8">
        <f t="shared" ref="E8:E31" si="0">IFERROR(D8/12*6,"")</f>
        <v>219782000</v>
      </c>
      <c r="F8" s="9">
        <v>186572243.63999999</v>
      </c>
      <c r="G8" s="6">
        <f t="shared" ref="G8:G31" si="1">IF(E8=0,"",F8/E8*100)</f>
        <v>84.889683249765667</v>
      </c>
    </row>
    <row r="9" spans="1:7" ht="25.5" x14ac:dyDescent="0.2">
      <c r="A9" s="5" t="s">
        <v>5</v>
      </c>
      <c r="B9" s="4">
        <v>1030000000</v>
      </c>
      <c r="C9" s="10">
        <v>24917000</v>
      </c>
      <c r="D9" s="10">
        <v>24917000</v>
      </c>
      <c r="E9" s="8">
        <f t="shared" si="0"/>
        <v>12458500</v>
      </c>
      <c r="F9" s="9">
        <v>13930977.720000001</v>
      </c>
      <c r="G9" s="6">
        <f t="shared" si="1"/>
        <v>111.81906104266164</v>
      </c>
    </row>
    <row r="10" spans="1:7" x14ac:dyDescent="0.2">
      <c r="A10" s="5" t="s">
        <v>6</v>
      </c>
      <c r="B10" s="4">
        <v>1050000000</v>
      </c>
      <c r="C10" s="10">
        <v>175400000</v>
      </c>
      <c r="D10" s="10">
        <v>175400000</v>
      </c>
      <c r="E10" s="8">
        <f t="shared" si="0"/>
        <v>87700000</v>
      </c>
      <c r="F10" s="9">
        <v>129389755.89</v>
      </c>
      <c r="G10" s="6">
        <f t="shared" si="1"/>
        <v>147.53677980615737</v>
      </c>
    </row>
    <row r="11" spans="1:7" x14ac:dyDescent="0.2">
      <c r="A11" s="5" t="s">
        <v>7</v>
      </c>
      <c r="B11" s="4">
        <v>1060000000</v>
      </c>
      <c r="C11" s="10">
        <v>8500000</v>
      </c>
      <c r="D11" s="10">
        <v>8500000</v>
      </c>
      <c r="E11" s="8">
        <f t="shared" si="0"/>
        <v>4250000</v>
      </c>
      <c r="F11" s="9">
        <v>30050100.59</v>
      </c>
      <c r="G11" s="6">
        <f t="shared" si="1"/>
        <v>707.06119035294114</v>
      </c>
    </row>
    <row r="12" spans="1:7" ht="25.5" x14ac:dyDescent="0.2">
      <c r="A12" s="5" t="s">
        <v>8</v>
      </c>
      <c r="B12" s="4">
        <v>1070000000</v>
      </c>
      <c r="C12" s="10">
        <v>2400000</v>
      </c>
      <c r="D12" s="10">
        <v>2400000</v>
      </c>
      <c r="E12" s="8">
        <f t="shared" si="0"/>
        <v>1200000</v>
      </c>
      <c r="F12" s="9">
        <v>449235</v>
      </c>
      <c r="G12" s="6">
        <f t="shared" si="1"/>
        <v>37.436250000000001</v>
      </c>
    </row>
    <row r="13" spans="1:7" x14ac:dyDescent="0.2">
      <c r="A13" s="5" t="s">
        <v>9</v>
      </c>
      <c r="B13" s="4">
        <v>1080000000</v>
      </c>
      <c r="C13" s="10">
        <v>10302000</v>
      </c>
      <c r="D13" s="10">
        <v>10302000</v>
      </c>
      <c r="E13" s="8">
        <f t="shared" si="0"/>
        <v>5151000</v>
      </c>
      <c r="F13" s="9">
        <v>5655593.8200000003</v>
      </c>
      <c r="G13" s="6">
        <f t="shared" si="1"/>
        <v>109.79603610949331</v>
      </c>
    </row>
    <row r="14" spans="1:7" x14ac:dyDescent="0.2">
      <c r="A14" s="5"/>
      <c r="B14" s="4"/>
      <c r="C14" s="10">
        <v>0</v>
      </c>
      <c r="D14" s="10">
        <v>0</v>
      </c>
      <c r="E14" s="8">
        <f t="shared" si="0"/>
        <v>0</v>
      </c>
      <c r="F14" s="9">
        <v>-72</v>
      </c>
      <c r="G14" s="6" t="str">
        <f t="shared" si="1"/>
        <v/>
      </c>
    </row>
    <row r="15" spans="1:7" ht="25.5" x14ac:dyDescent="0.2">
      <c r="A15" s="5" t="s">
        <v>10</v>
      </c>
      <c r="B15" s="4">
        <v>1110000000</v>
      </c>
      <c r="C15" s="10">
        <v>65674000</v>
      </c>
      <c r="D15" s="10">
        <v>65674000</v>
      </c>
      <c r="E15" s="8">
        <f t="shared" si="0"/>
        <v>32837000</v>
      </c>
      <c r="F15" s="9">
        <v>40603225.530000001</v>
      </c>
      <c r="G15" s="6">
        <f t="shared" si="1"/>
        <v>123.65083756128759</v>
      </c>
    </row>
    <row r="16" spans="1:7" x14ac:dyDescent="0.2">
      <c r="A16" s="5" t="s">
        <v>11</v>
      </c>
      <c r="B16" s="4">
        <v>1120000000</v>
      </c>
      <c r="C16" s="10">
        <v>3800000</v>
      </c>
      <c r="D16" s="10">
        <v>3800000</v>
      </c>
      <c r="E16" s="8">
        <f t="shared" si="0"/>
        <v>1900000</v>
      </c>
      <c r="F16" s="9">
        <v>3447246.38</v>
      </c>
      <c r="G16" s="6">
        <f t="shared" si="1"/>
        <v>181.43402</v>
      </c>
    </row>
    <row r="17" spans="1:7" ht="25.5" x14ac:dyDescent="0.2">
      <c r="A17" s="11" t="s">
        <v>12</v>
      </c>
      <c r="B17" s="12">
        <v>1130000000</v>
      </c>
      <c r="C17" s="10">
        <v>560000</v>
      </c>
      <c r="D17" s="10">
        <v>560000</v>
      </c>
      <c r="E17" s="8">
        <f t="shared" si="0"/>
        <v>280000</v>
      </c>
      <c r="F17" s="9">
        <v>6612176.1600000001</v>
      </c>
      <c r="G17" s="6">
        <f t="shared" si="1"/>
        <v>2361.4914857142858</v>
      </c>
    </row>
    <row r="18" spans="1:7" ht="25.5" x14ac:dyDescent="0.2">
      <c r="A18" s="11" t="s">
        <v>13</v>
      </c>
      <c r="B18" s="12">
        <v>1140000000</v>
      </c>
      <c r="C18" s="10">
        <v>10199000</v>
      </c>
      <c r="D18" s="10">
        <v>10199000</v>
      </c>
      <c r="E18" s="8">
        <f t="shared" si="0"/>
        <v>5099500</v>
      </c>
      <c r="F18" s="9">
        <v>4198310.1900000004</v>
      </c>
      <c r="G18" s="6">
        <f t="shared" si="1"/>
        <v>82.327879007745864</v>
      </c>
    </row>
    <row r="19" spans="1:7" x14ac:dyDescent="0.2">
      <c r="A19" s="11" t="s">
        <v>14</v>
      </c>
      <c r="B19" s="12">
        <v>1160000000</v>
      </c>
      <c r="C19" s="10">
        <v>2007000</v>
      </c>
      <c r="D19" s="10">
        <v>2007000</v>
      </c>
      <c r="E19" s="8">
        <f t="shared" si="0"/>
        <v>1003500</v>
      </c>
      <c r="F19" s="9">
        <v>1141641.19</v>
      </c>
      <c r="G19" s="6">
        <f t="shared" si="1"/>
        <v>113.76593821624314</v>
      </c>
    </row>
    <row r="20" spans="1:7" x14ac:dyDescent="0.2">
      <c r="A20" s="11" t="s">
        <v>15</v>
      </c>
      <c r="B20" s="12">
        <v>1170000000</v>
      </c>
      <c r="C20" s="10">
        <v>0</v>
      </c>
      <c r="D20" s="10">
        <v>1368500</v>
      </c>
      <c r="E20" s="8">
        <f t="shared" si="0"/>
        <v>684250</v>
      </c>
      <c r="F20" s="9">
        <v>1227160</v>
      </c>
      <c r="G20" s="6">
        <f t="shared" si="1"/>
        <v>179.34380708805261</v>
      </c>
    </row>
    <row r="21" spans="1:7" x14ac:dyDescent="0.2">
      <c r="A21" s="11" t="s">
        <v>16</v>
      </c>
      <c r="B21" s="12">
        <v>2000000000</v>
      </c>
      <c r="C21" s="7">
        <v>1397798280.73</v>
      </c>
      <c r="D21" s="7">
        <v>1449659586.5</v>
      </c>
      <c r="E21" s="8">
        <f t="shared" si="0"/>
        <v>724829793.25</v>
      </c>
      <c r="F21" s="9">
        <v>782540993.99000001</v>
      </c>
      <c r="G21" s="6">
        <f t="shared" si="1"/>
        <v>107.96203484975887</v>
      </c>
    </row>
    <row r="22" spans="1:7" ht="25.5" x14ac:dyDescent="0.2">
      <c r="A22" s="11" t="s">
        <v>17</v>
      </c>
      <c r="B22" s="12">
        <v>2020000000</v>
      </c>
      <c r="C22" s="7">
        <v>1397798280.73</v>
      </c>
      <c r="D22" s="7">
        <v>1449579586.5</v>
      </c>
      <c r="E22" s="8">
        <f t="shared" si="0"/>
        <v>724789793.25</v>
      </c>
      <c r="F22" s="9">
        <v>784040096.90999997</v>
      </c>
      <c r="G22" s="6">
        <f t="shared" si="1"/>
        <v>108.17482588907856</v>
      </c>
    </row>
    <row r="23" spans="1:7" x14ac:dyDescent="0.2">
      <c r="A23" s="11" t="s">
        <v>18</v>
      </c>
      <c r="B23" s="12">
        <v>2021000000</v>
      </c>
      <c r="C23" s="10">
        <v>114583400</v>
      </c>
      <c r="D23" s="10">
        <v>114583400</v>
      </c>
      <c r="E23" s="8">
        <f t="shared" si="0"/>
        <v>57291700</v>
      </c>
      <c r="F23" s="9">
        <v>57291660</v>
      </c>
      <c r="G23" s="6">
        <f t="shared" si="1"/>
        <v>99.999930181858801</v>
      </c>
    </row>
    <row r="24" spans="1:7" ht="25.5" x14ac:dyDescent="0.2">
      <c r="A24" s="11" t="s">
        <v>19</v>
      </c>
      <c r="B24" s="12">
        <v>2022000000</v>
      </c>
      <c r="C24" s="10">
        <v>247438856.78</v>
      </c>
      <c r="D24" s="10">
        <v>296227698.55000001</v>
      </c>
      <c r="E24" s="8">
        <f t="shared" si="0"/>
        <v>148113849.27500001</v>
      </c>
      <c r="F24" s="9">
        <v>126688600.39</v>
      </c>
      <c r="G24" s="6">
        <f t="shared" si="1"/>
        <v>85.534608012772537</v>
      </c>
    </row>
    <row r="25" spans="1:7" x14ac:dyDescent="0.2">
      <c r="A25" s="11" t="s">
        <v>20</v>
      </c>
      <c r="B25" s="12">
        <v>2023000000</v>
      </c>
      <c r="C25" s="10">
        <v>970744700.21000004</v>
      </c>
      <c r="D25" s="10">
        <v>972737164.21000004</v>
      </c>
      <c r="E25" s="8">
        <f t="shared" si="0"/>
        <v>486368582.10500002</v>
      </c>
      <c r="F25" s="9">
        <v>556153332.55999994</v>
      </c>
      <c r="G25" s="6">
        <f t="shared" si="1"/>
        <v>114.34812054532225</v>
      </c>
    </row>
    <row r="26" spans="1:7" x14ac:dyDescent="0.2">
      <c r="A26" s="11" t="s">
        <v>21</v>
      </c>
      <c r="B26" s="12">
        <v>2024000000</v>
      </c>
      <c r="C26" s="10">
        <v>65031323.740000002</v>
      </c>
      <c r="D26" s="10">
        <v>66031323.740000002</v>
      </c>
      <c r="E26" s="8">
        <f t="shared" si="0"/>
        <v>33015661.869999997</v>
      </c>
      <c r="F26" s="9">
        <v>43906503.960000001</v>
      </c>
      <c r="G26" s="6">
        <f t="shared" si="1"/>
        <v>132.98689613699997</v>
      </c>
    </row>
    <row r="27" spans="1:7" x14ac:dyDescent="0.2">
      <c r="A27" s="13" t="s">
        <v>29</v>
      </c>
      <c r="B27" s="14" t="s">
        <v>30</v>
      </c>
      <c r="C27" s="10">
        <v>0</v>
      </c>
      <c r="D27" s="10">
        <v>0</v>
      </c>
      <c r="E27" s="8">
        <f t="shared" si="0"/>
        <v>0</v>
      </c>
      <c r="F27" s="9">
        <v>1433813.86</v>
      </c>
      <c r="G27" s="6" t="str">
        <f t="shared" si="1"/>
        <v/>
      </c>
    </row>
    <row r="28" spans="1:7" x14ac:dyDescent="0.2">
      <c r="A28" s="11" t="s">
        <v>22</v>
      </c>
      <c r="B28" s="12">
        <v>2070000000</v>
      </c>
      <c r="C28" s="10">
        <v>0</v>
      </c>
      <c r="D28" s="10">
        <v>80000</v>
      </c>
      <c r="E28" s="8">
        <f t="shared" si="0"/>
        <v>40000</v>
      </c>
      <c r="F28" s="9">
        <v>80000</v>
      </c>
      <c r="G28" s="6">
        <f t="shared" si="1"/>
        <v>200</v>
      </c>
    </row>
    <row r="29" spans="1:7" ht="102" x14ac:dyDescent="0.2">
      <c r="A29" s="11" t="s">
        <v>23</v>
      </c>
      <c r="B29" s="12">
        <v>2180000000</v>
      </c>
      <c r="C29" s="10">
        <v>0</v>
      </c>
      <c r="D29" s="10">
        <v>0</v>
      </c>
      <c r="E29" s="8">
        <f t="shared" si="0"/>
        <v>0</v>
      </c>
      <c r="F29" s="9">
        <v>13050673.16</v>
      </c>
      <c r="G29" s="6" t="str">
        <f t="shared" si="1"/>
        <v/>
      </c>
    </row>
    <row r="30" spans="1:7" ht="38.25" x14ac:dyDescent="0.2">
      <c r="A30" s="5" t="s">
        <v>24</v>
      </c>
      <c r="B30" s="4">
        <v>2190000000</v>
      </c>
      <c r="C30" s="10">
        <v>0</v>
      </c>
      <c r="D30" s="10">
        <v>0</v>
      </c>
      <c r="E30" s="8">
        <f t="shared" si="0"/>
        <v>0</v>
      </c>
      <c r="F30" s="9">
        <v>-16063589.939999999</v>
      </c>
      <c r="G30" s="6" t="str">
        <f t="shared" si="1"/>
        <v/>
      </c>
    </row>
    <row r="31" spans="1:7" x14ac:dyDescent="0.2">
      <c r="A31" s="5" t="s">
        <v>25</v>
      </c>
      <c r="B31" s="4">
        <v>0</v>
      </c>
      <c r="C31" s="8">
        <f>C21+C7</f>
        <v>2141121280.73</v>
      </c>
      <c r="D31" s="8">
        <f t="shared" ref="D31:F31" si="2">D21+D7</f>
        <v>2194351086.5</v>
      </c>
      <c r="E31" s="8">
        <f t="shared" si="0"/>
        <v>1097175543.25</v>
      </c>
      <c r="F31" s="8">
        <f t="shared" si="2"/>
        <v>1205818588.0999999</v>
      </c>
      <c r="G31" s="6">
        <f t="shared" si="1"/>
        <v>109.90206585613298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2023-07-13T04:56:22Z</dcterms:modified>
</cp:coreProperties>
</file>