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D:\Рабочий стол\ППМИ 2025\Для Дины на сайт\"/>
    </mc:Choice>
  </mc:AlternateContent>
  <xr:revisionPtr revIDLastSave="0" documentId="13_ncr:1_{C6D0F84F-CD0D-48C3-918A-5B713E74C9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ПМИ" sheetId="1" r:id="rId1"/>
  </sheets>
  <definedNames>
    <definedName name="_xlnm.Print_Titles" localSheetId="0">ППМИ!$B:$B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14" i="1" l="1"/>
  <c r="G29" i="1" l="1"/>
  <c r="I29" i="1"/>
  <c r="J29" i="1"/>
  <c r="F26" i="1"/>
  <c r="F25" i="1"/>
  <c r="F24" i="1"/>
  <c r="F22" i="1"/>
  <c r="F23" i="1"/>
  <c r="F28" i="1"/>
  <c r="F27" i="1"/>
  <c r="F6" i="1"/>
  <c r="F8" i="1"/>
  <c r="F9" i="1"/>
  <c r="F10" i="1"/>
  <c r="F11" i="1"/>
  <c r="F12" i="1"/>
  <c r="F13" i="1"/>
  <c r="F15" i="1"/>
  <c r="F16" i="1"/>
  <c r="F17" i="1"/>
  <c r="F18" i="1"/>
  <c r="F19" i="1"/>
  <c r="F20" i="1"/>
  <c r="F21" i="1"/>
  <c r="F7" i="1"/>
  <c r="F29" i="1" l="1"/>
</calcChain>
</file>

<file path=xl/sharedStrings.xml><?xml version="1.0" encoding="utf-8"?>
<sst xmlns="http://schemas.openxmlformats.org/spreadsheetml/2006/main" count="89" uniqueCount="71">
  <si>
    <t>№ п/п</t>
  </si>
  <si>
    <t>Наименование с/с</t>
  </si>
  <si>
    <t>Населенный пункт</t>
  </si>
  <si>
    <t>Наименование проекта</t>
  </si>
  <si>
    <t>Стоимость проекта всего, руб.</t>
  </si>
  <si>
    <t>Субсидия из бюджета РБ</t>
  </si>
  <si>
    <t>Денежные вклады за счет</t>
  </si>
  <si>
    <t>Численность населенного пункта по данным статистики или переписи, чел.</t>
  </si>
  <si>
    <t>Бюджета поселения 15 % от субсидии</t>
  </si>
  <si>
    <t>Физ.лица 8 % от субсидии</t>
  </si>
  <si>
    <t>Юрид.лица 8 % от субсидии</t>
  </si>
  <si>
    <t>Абитовский</t>
  </si>
  <si>
    <t>Александровский</t>
  </si>
  <si>
    <t>Аптраковский</t>
  </si>
  <si>
    <t>Араслановский</t>
  </si>
  <si>
    <t>Воскресенский</t>
  </si>
  <si>
    <t>Денисовский</t>
  </si>
  <si>
    <t>Зирганский</t>
  </si>
  <si>
    <t>Иштугановский</t>
  </si>
  <si>
    <t>Корнеевский</t>
  </si>
  <si>
    <t>Мелеузовский</t>
  </si>
  <si>
    <t>Нордовский</t>
  </si>
  <si>
    <t>Нугушевский</t>
  </si>
  <si>
    <t>Партизанский</t>
  </si>
  <si>
    <t>Первомайский</t>
  </si>
  <si>
    <t>Сарышевский</t>
  </si>
  <si>
    <t>Шевченковский</t>
  </si>
  <si>
    <t>с.Александровка</t>
  </si>
  <si>
    <t>д.Аптраково</t>
  </si>
  <si>
    <t>Текущий ремонт водопровода в с.Александровка СП Александровский сельсовет МР Мелеузовский район РБ</t>
  </si>
  <si>
    <t>д.Столяровка</t>
  </si>
  <si>
    <t>Капитальный ремонт ограждения кладбища д.Столяровка СП Зирганский сельсовет МР Мелеузовский район РБ</t>
  </si>
  <si>
    <t>д.Мутаево</t>
  </si>
  <si>
    <t>Текущий ремонт забора мусульманского кладбища д.Мутаево СП Сарышевский сельсовет МР Мелеузовский район РБ</t>
  </si>
  <si>
    <t>с.Дарьино</t>
  </si>
  <si>
    <t>д.Самойловка</t>
  </si>
  <si>
    <t>д.Сергеевка</t>
  </si>
  <si>
    <t>Текущий ремонт и восстановление дорожного полотна д.Самойловка ул. Прибельская, ул.Озерная МР Мелеузовский район РБ</t>
  </si>
  <si>
    <t>Приобретение и установка детской спортивной площадки в д.Аптраково СП Аптраковский сельсовет МР Мелеузовский район РБ</t>
  </si>
  <si>
    <t>д.Корнеевка</t>
  </si>
  <si>
    <t>город</t>
  </si>
  <si>
    <t>г.Мелеуз</t>
  </si>
  <si>
    <t>свыше 50 тыс.</t>
  </si>
  <si>
    <t>Капитальный ремонт по замене деревянных оконных блоков на пластиковые в здании  МОБУ Башкирская гимназия №9 им.К.Арсланова МР Мелеузовский район РБ</t>
  </si>
  <si>
    <t>Капитальный ремонт по замене деревянных оконных блоков на пластиковые в здании  МОБУ СОШ №4 МР Мелеузовский район РБ</t>
  </si>
  <si>
    <t>Текущий ремонт столовой с приобретением мебели  в МОБУ Гимназия №1 МР Мелеузовский район РБ</t>
  </si>
  <si>
    <t>Капитальный ремонт актового зала в МОБУ Лицей №6 МР Мелеузовский район РБ</t>
  </si>
  <si>
    <t>Текущий ремонт актового зала с приобретением мебели и оборудования в МОБУ Гимназия №3  МР Мелеузовский район РБ</t>
  </si>
  <si>
    <t>д.Рассвет</t>
  </si>
  <si>
    <t>Капитальный ремонт и восстановление дорожного полотна на территории МОБУ СОШ №5 МР Мелеузовский район РБ</t>
  </si>
  <si>
    <t>д.Смаково</t>
  </si>
  <si>
    <t>с.Нордовка</t>
  </si>
  <si>
    <t>Благоустройство общественной территории с.Нордовка СП Нордовский сельсовет МР Мелеузовский район РБ</t>
  </si>
  <si>
    <t>д.Иштуганово</t>
  </si>
  <si>
    <t>д.Антоновка</t>
  </si>
  <si>
    <t>ИТОГО</t>
  </si>
  <si>
    <t>д.Михайловка</t>
  </si>
  <si>
    <t>Приобретение и установка детской спортивной площадки в д.Михайловка СП Денисовский сельсовет МР Мелеузовский район РБ</t>
  </si>
  <si>
    <r>
      <t>Текущий ремонт и восстановление дорожного полотна с обустройством прилегающей территории</t>
    </r>
    <r>
      <rPr>
        <sz val="16"/>
        <rFont val="Times New Roman"/>
        <family val="1"/>
        <charset val="204"/>
      </rPr>
      <t xml:space="preserve"> ул.Сергеевская</t>
    </r>
    <r>
      <rPr>
        <sz val="16"/>
        <color theme="1"/>
        <rFont val="Times New Roman"/>
        <family val="1"/>
        <charset val="204"/>
      </rPr>
      <t xml:space="preserve">  д.Корнеевка МР Мелеузовский район РБ</t>
    </r>
  </si>
  <si>
    <t>Текущий ремонт и восстановление дорожного полотна с обустройством прилегающей территории ул. Правонабережная д.Смаково МР Мелеузовский район РБ</t>
  </si>
  <si>
    <t>Капитальный ремонт по замене деревянных оконных блоков на пластиковые  МОБУ СОШ с.Дарьино МР Мелеузовский район РБ</t>
  </si>
  <si>
    <t>Капитальный ремонт и восстановление дорожного полотна с заменой бордюрного камня на территории  МАДОУ №9 "Берёзка" МР Мелеузовский район РБ</t>
  </si>
  <si>
    <t>Приобретение стройматериалов для  ограждения кладбища д.Иштуганово СП Иштугановский сельсовет муниципального района Мелеузовский район РБ</t>
  </si>
  <si>
    <t>х.Кочкарь</t>
  </si>
  <si>
    <t>д.Восточный</t>
  </si>
  <si>
    <t>Текущий ремонт ограждения монумента"Слава" д.Антоновка СП Шевченковский сельсовет МР Мелеузовский район РБ</t>
  </si>
  <si>
    <t>Текущий ремонт дорожного полотна с гравийным покрытием ул.Содружества д.Восточный МР Мелеузовский район РБ</t>
  </si>
  <si>
    <t>Текущий ремонт и восстановление дорожного полотна с обустройством прилегающей территории ул. Центральная д.Рассвет МР Мелеузовский район РБ</t>
  </si>
  <si>
    <t>Текущий ремонт и восстановление дорожного полотна ул.Центральная х.Кочкарь МР Мелеузовский район РБ</t>
  </si>
  <si>
    <t>Текущий ремонт и восстановление дорожного полотна ул.Мира д.Сергеевка МР Мелеузовский район РБ</t>
  </si>
  <si>
    <t xml:space="preserve">Информация о проектах общественной инфраструктуры, основанных на местных инициативах, реализуемых в 2025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</si>
</sst>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Fill="1" applyBorder="1"/>
    <xf numFmtId="4" fontId="1" fillId="0" borderId="0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5" fillId="0" borderId="1" xfId="0" applyFont="1" applyFill="1" applyBorder="1"/>
    <xf numFmtId="4" fontId="5" fillId="0" borderId="1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0" borderId="2" xfId="0" applyFont="1" applyFill="1" applyBorder="1" applyAlignment="1">
      <alignment horizontal="center" vertical="top" wrapText="1"/>
    </xf>
    <xf numFmtId="0" fontId="3" fillId="2" borderId="1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J30"/>
  <sheetViews>
    <sheetView tabSelected="1" topLeftCell="A28" zoomScale="77" zoomScaleNormal="77" workbookViewId="0">
      <selection activeCell="E46" sqref="E46"/>
    </sheetView>
  </sheetViews>
  <sheetFormatPr defaultRowHeight="15.75" x14ac:dyDescent="0.25"/>
  <cols>
    <col min="1" max="1" width="4.85546875" style="1" customWidth="1"/>
    <col min="2" max="2" width="25.42578125" style="2" customWidth="1"/>
    <col min="3" max="3" width="22.7109375" style="2" customWidth="1"/>
    <col min="4" max="4" width="20.42578125" style="2" customWidth="1"/>
    <col min="5" max="5" width="57.5703125" style="1" customWidth="1"/>
    <col min="6" max="6" width="19.42578125" style="1" customWidth="1"/>
    <col min="7" max="7" width="20.5703125" style="1" customWidth="1"/>
    <col min="8" max="8" width="20.85546875" style="1" customWidth="1"/>
    <col min="9" max="9" width="19.5703125" style="1" customWidth="1"/>
    <col min="10" max="10" width="17" style="1" customWidth="1"/>
    <col min="11" max="16384" width="9.140625" style="1"/>
  </cols>
  <sheetData>
    <row r="2" spans="1:10" ht="25.5" customHeight="1" x14ac:dyDescent="0.3">
      <c r="A2" s="8"/>
      <c r="B2" s="25" t="s">
        <v>70</v>
      </c>
      <c r="C2" s="26"/>
      <c r="D2" s="26"/>
      <c r="E2" s="26"/>
      <c r="F2" s="26"/>
      <c r="G2" s="26"/>
      <c r="H2" s="26"/>
      <c r="I2" s="26"/>
      <c r="J2" s="26"/>
    </row>
    <row r="3" spans="1:10" ht="25.5" customHeight="1" x14ac:dyDescent="0.3">
      <c r="A3" s="8"/>
      <c r="B3" s="12"/>
      <c r="C3" s="13"/>
      <c r="D3" s="13"/>
      <c r="E3" s="13"/>
      <c r="F3" s="13"/>
      <c r="G3" s="13"/>
      <c r="H3" s="13"/>
      <c r="I3" s="13"/>
      <c r="J3" s="13"/>
    </row>
    <row r="4" spans="1:10" ht="36" customHeight="1" x14ac:dyDescent="0.25">
      <c r="A4" s="21" t="s">
        <v>0</v>
      </c>
      <c r="B4" s="23" t="s">
        <v>1</v>
      </c>
      <c r="C4" s="23" t="s">
        <v>2</v>
      </c>
      <c r="D4" s="23" t="s">
        <v>7</v>
      </c>
      <c r="E4" s="23" t="s">
        <v>3</v>
      </c>
      <c r="F4" s="23" t="s">
        <v>4</v>
      </c>
      <c r="G4" s="24" t="s">
        <v>5</v>
      </c>
      <c r="H4" s="28" t="s">
        <v>6</v>
      </c>
      <c r="I4" s="29"/>
      <c r="J4" s="29"/>
    </row>
    <row r="5" spans="1:10" ht="114.75" customHeight="1" x14ac:dyDescent="0.25">
      <c r="A5" s="22"/>
      <c r="B5" s="24"/>
      <c r="C5" s="24"/>
      <c r="D5" s="24"/>
      <c r="E5" s="24"/>
      <c r="F5" s="24"/>
      <c r="G5" s="27"/>
      <c r="H5" s="14" t="s">
        <v>8</v>
      </c>
      <c r="I5" s="14" t="s">
        <v>9</v>
      </c>
      <c r="J5" s="14" t="s">
        <v>10</v>
      </c>
    </row>
    <row r="6" spans="1:10" ht="60.75" x14ac:dyDescent="0.3">
      <c r="A6" s="20">
        <v>1</v>
      </c>
      <c r="B6" s="6" t="s">
        <v>11</v>
      </c>
      <c r="C6" s="6" t="s">
        <v>64</v>
      </c>
      <c r="D6" s="6">
        <v>274</v>
      </c>
      <c r="E6" s="6" t="s">
        <v>66</v>
      </c>
      <c r="F6" s="7">
        <f>G6+H6+I6+J6</f>
        <v>2083641.28</v>
      </c>
      <c r="G6" s="7">
        <v>1100000</v>
      </c>
      <c r="H6" s="7">
        <v>763641.28</v>
      </c>
      <c r="I6" s="7">
        <v>110000</v>
      </c>
      <c r="J6" s="7">
        <v>110000</v>
      </c>
    </row>
    <row r="7" spans="1:10" s="16" customFormat="1" ht="65.25" customHeight="1" x14ac:dyDescent="0.3">
      <c r="A7" s="15">
        <v>2</v>
      </c>
      <c r="B7" s="6" t="s">
        <v>12</v>
      </c>
      <c r="C7" s="6" t="s">
        <v>27</v>
      </c>
      <c r="D7" s="6">
        <v>475</v>
      </c>
      <c r="E7" s="6" t="s">
        <v>29</v>
      </c>
      <c r="F7" s="7">
        <f>G7+H7+I7+J7</f>
        <v>729470.82000000007</v>
      </c>
      <c r="G7" s="7">
        <v>200000</v>
      </c>
      <c r="H7" s="7">
        <v>414470.82</v>
      </c>
      <c r="I7" s="7">
        <v>50000</v>
      </c>
      <c r="J7" s="7">
        <v>65000</v>
      </c>
    </row>
    <row r="8" spans="1:10" s="16" customFormat="1" ht="87" customHeight="1" x14ac:dyDescent="0.3">
      <c r="A8" s="15">
        <v>3</v>
      </c>
      <c r="B8" s="6" t="s">
        <v>13</v>
      </c>
      <c r="C8" s="6" t="s">
        <v>28</v>
      </c>
      <c r="D8" s="6">
        <v>247</v>
      </c>
      <c r="E8" s="6" t="s">
        <v>38</v>
      </c>
      <c r="F8" s="7">
        <f t="shared" ref="F8:F21" si="0">G8+H8+I8+J8</f>
        <v>1000000</v>
      </c>
      <c r="G8" s="7">
        <v>650000</v>
      </c>
      <c r="H8" s="7">
        <v>170000</v>
      </c>
      <c r="I8" s="7">
        <v>80000</v>
      </c>
      <c r="J8" s="7">
        <v>100000</v>
      </c>
    </row>
    <row r="9" spans="1:10" s="16" customFormat="1" ht="101.25" customHeight="1" x14ac:dyDescent="0.3">
      <c r="A9" s="15">
        <v>4</v>
      </c>
      <c r="B9" s="6" t="s">
        <v>14</v>
      </c>
      <c r="C9" s="6" t="s">
        <v>50</v>
      </c>
      <c r="D9" s="6">
        <v>476</v>
      </c>
      <c r="E9" s="6" t="s">
        <v>59</v>
      </c>
      <c r="F9" s="7">
        <f t="shared" si="0"/>
        <v>3424215.41</v>
      </c>
      <c r="G9" s="7">
        <v>1200000</v>
      </c>
      <c r="H9" s="7">
        <v>1984215.41</v>
      </c>
      <c r="I9" s="7">
        <v>120000</v>
      </c>
      <c r="J9" s="7">
        <v>120000</v>
      </c>
    </row>
    <row r="10" spans="1:10" s="16" customFormat="1" ht="60.75" x14ac:dyDescent="0.3">
      <c r="A10" s="15">
        <v>5</v>
      </c>
      <c r="B10" s="6" t="s">
        <v>15</v>
      </c>
      <c r="C10" s="6" t="s">
        <v>63</v>
      </c>
      <c r="D10" s="6">
        <v>49</v>
      </c>
      <c r="E10" s="6" t="s">
        <v>68</v>
      </c>
      <c r="F10" s="7">
        <f t="shared" si="0"/>
        <v>2979291.3200000003</v>
      </c>
      <c r="G10" s="7">
        <v>1200000</v>
      </c>
      <c r="H10" s="7">
        <v>1539291.32</v>
      </c>
      <c r="I10" s="7">
        <v>120000</v>
      </c>
      <c r="J10" s="7">
        <v>120000</v>
      </c>
    </row>
    <row r="11" spans="1:10" s="16" customFormat="1" ht="84.75" customHeight="1" x14ac:dyDescent="0.3">
      <c r="A11" s="15">
        <v>6</v>
      </c>
      <c r="B11" s="6" t="s">
        <v>16</v>
      </c>
      <c r="C11" s="6" t="s">
        <v>56</v>
      </c>
      <c r="D11" s="6">
        <v>99</v>
      </c>
      <c r="E11" s="6" t="s">
        <v>57</v>
      </c>
      <c r="F11" s="7">
        <f t="shared" si="0"/>
        <v>400000</v>
      </c>
      <c r="G11" s="7">
        <v>130000</v>
      </c>
      <c r="H11" s="7">
        <v>223000</v>
      </c>
      <c r="I11" s="7">
        <v>22000</v>
      </c>
      <c r="J11" s="7">
        <v>25000</v>
      </c>
    </row>
    <row r="12" spans="1:10" s="16" customFormat="1" ht="64.5" customHeight="1" x14ac:dyDescent="0.3">
      <c r="A12" s="15">
        <v>7</v>
      </c>
      <c r="B12" s="6" t="s">
        <v>17</v>
      </c>
      <c r="C12" s="6" t="s">
        <v>30</v>
      </c>
      <c r="D12" s="6">
        <v>14</v>
      </c>
      <c r="E12" s="6" t="s">
        <v>31</v>
      </c>
      <c r="F12" s="7">
        <f t="shared" si="0"/>
        <v>941910.48</v>
      </c>
      <c r="G12" s="7">
        <v>600000</v>
      </c>
      <c r="H12" s="7">
        <v>231910.48</v>
      </c>
      <c r="I12" s="7">
        <v>55000</v>
      </c>
      <c r="J12" s="7">
        <v>55000</v>
      </c>
    </row>
    <row r="13" spans="1:10" s="16" customFormat="1" ht="86.25" customHeight="1" x14ac:dyDescent="0.3">
      <c r="A13" s="15">
        <v>8</v>
      </c>
      <c r="B13" s="6" t="s">
        <v>18</v>
      </c>
      <c r="C13" s="6" t="s">
        <v>53</v>
      </c>
      <c r="D13" s="6">
        <v>264</v>
      </c>
      <c r="E13" s="6" t="s">
        <v>62</v>
      </c>
      <c r="F13" s="7">
        <f t="shared" si="0"/>
        <v>700000</v>
      </c>
      <c r="G13" s="7">
        <v>430000</v>
      </c>
      <c r="H13" s="7">
        <v>180000</v>
      </c>
      <c r="I13" s="7">
        <v>45000</v>
      </c>
      <c r="J13" s="7">
        <v>45000</v>
      </c>
    </row>
    <row r="14" spans="1:10" s="16" customFormat="1" ht="84" customHeight="1" x14ac:dyDescent="0.3">
      <c r="A14" s="15">
        <v>9</v>
      </c>
      <c r="B14" s="6" t="s">
        <v>19</v>
      </c>
      <c r="C14" s="6" t="s">
        <v>39</v>
      </c>
      <c r="D14" s="6">
        <v>1009</v>
      </c>
      <c r="E14" s="6" t="s">
        <v>58</v>
      </c>
      <c r="F14" s="7">
        <f>G14+H14+I14+J14</f>
        <v>3343791.01</v>
      </c>
      <c r="G14" s="7">
        <v>1200000</v>
      </c>
      <c r="H14" s="7">
        <v>1873791.01</v>
      </c>
      <c r="I14" s="7">
        <v>120000</v>
      </c>
      <c r="J14" s="7">
        <v>150000</v>
      </c>
    </row>
    <row r="15" spans="1:10" s="16" customFormat="1" ht="81.75" customHeight="1" x14ac:dyDescent="0.3">
      <c r="A15" s="15">
        <v>10</v>
      </c>
      <c r="B15" s="6" t="s">
        <v>20</v>
      </c>
      <c r="C15" s="6" t="s">
        <v>48</v>
      </c>
      <c r="D15" s="6">
        <v>216</v>
      </c>
      <c r="E15" s="6" t="s">
        <v>67</v>
      </c>
      <c r="F15" s="7">
        <f t="shared" si="0"/>
        <v>2999120.42</v>
      </c>
      <c r="G15" s="7">
        <v>1200000</v>
      </c>
      <c r="H15" s="7">
        <v>1559120.42</v>
      </c>
      <c r="I15" s="7">
        <v>120000</v>
      </c>
      <c r="J15" s="7">
        <v>120000</v>
      </c>
    </row>
    <row r="16" spans="1:10" s="16" customFormat="1" ht="60.75" x14ac:dyDescent="0.3">
      <c r="A16" s="15">
        <v>11</v>
      </c>
      <c r="B16" s="6" t="s">
        <v>21</v>
      </c>
      <c r="C16" s="6" t="s">
        <v>51</v>
      </c>
      <c r="D16" s="6">
        <v>839</v>
      </c>
      <c r="E16" s="6" t="s">
        <v>52</v>
      </c>
      <c r="F16" s="7">
        <f t="shared" si="0"/>
        <v>2799688.35</v>
      </c>
      <c r="G16" s="7">
        <v>1200000</v>
      </c>
      <c r="H16" s="7">
        <v>1359688.35</v>
      </c>
      <c r="I16" s="7">
        <v>120000</v>
      </c>
      <c r="J16" s="7">
        <v>120000</v>
      </c>
    </row>
    <row r="17" spans="1:10" s="16" customFormat="1" ht="60.75" x14ac:dyDescent="0.3">
      <c r="A17" s="15">
        <v>12</v>
      </c>
      <c r="B17" s="6" t="s">
        <v>22</v>
      </c>
      <c r="C17" s="6" t="s">
        <v>36</v>
      </c>
      <c r="D17" s="6">
        <v>194</v>
      </c>
      <c r="E17" s="6" t="s">
        <v>69</v>
      </c>
      <c r="F17" s="7">
        <f t="shared" si="0"/>
        <v>2999120.42</v>
      </c>
      <c r="G17" s="7">
        <v>1200000</v>
      </c>
      <c r="H17" s="7">
        <v>1559120.42</v>
      </c>
      <c r="I17" s="7">
        <v>120000</v>
      </c>
      <c r="J17" s="7">
        <v>120000</v>
      </c>
    </row>
    <row r="18" spans="1:10" s="16" customFormat="1" ht="82.5" customHeight="1" x14ac:dyDescent="0.3">
      <c r="A18" s="15">
        <v>13</v>
      </c>
      <c r="B18" s="6" t="s">
        <v>23</v>
      </c>
      <c r="C18" s="6" t="s">
        <v>34</v>
      </c>
      <c r="D18" s="6">
        <v>757</v>
      </c>
      <c r="E18" s="6" t="s">
        <v>60</v>
      </c>
      <c r="F18" s="7">
        <f t="shared" si="0"/>
        <v>1464980.4</v>
      </c>
      <c r="G18" s="7">
        <v>1000000</v>
      </c>
      <c r="H18" s="7">
        <v>264980.40000000002</v>
      </c>
      <c r="I18" s="7">
        <v>100000</v>
      </c>
      <c r="J18" s="7">
        <v>100000</v>
      </c>
    </row>
    <row r="19" spans="1:10" s="16" customFormat="1" ht="81" x14ac:dyDescent="0.3">
      <c r="A19" s="15">
        <v>14</v>
      </c>
      <c r="B19" s="6" t="s">
        <v>24</v>
      </c>
      <c r="C19" s="6" t="s">
        <v>35</v>
      </c>
      <c r="D19" s="6">
        <v>311</v>
      </c>
      <c r="E19" s="6" t="s">
        <v>37</v>
      </c>
      <c r="F19" s="7">
        <f t="shared" si="0"/>
        <v>2988413.83</v>
      </c>
      <c r="G19" s="7">
        <v>1200000</v>
      </c>
      <c r="H19" s="7">
        <v>1548413.83</v>
      </c>
      <c r="I19" s="7">
        <v>120000</v>
      </c>
      <c r="J19" s="7">
        <v>120000</v>
      </c>
    </row>
    <row r="20" spans="1:10" s="16" customFormat="1" ht="62.25" customHeight="1" x14ac:dyDescent="0.3">
      <c r="A20" s="15">
        <v>15</v>
      </c>
      <c r="B20" s="6" t="s">
        <v>25</v>
      </c>
      <c r="C20" s="6" t="s">
        <v>32</v>
      </c>
      <c r="D20" s="6">
        <v>80</v>
      </c>
      <c r="E20" s="6" t="s">
        <v>33</v>
      </c>
      <c r="F20" s="7">
        <f t="shared" si="0"/>
        <v>595609.24</v>
      </c>
      <c r="G20" s="7">
        <v>370000</v>
      </c>
      <c r="H20" s="7">
        <v>145609.24</v>
      </c>
      <c r="I20" s="7">
        <v>40000</v>
      </c>
      <c r="J20" s="7">
        <v>40000</v>
      </c>
    </row>
    <row r="21" spans="1:10" s="16" customFormat="1" ht="81" x14ac:dyDescent="0.3">
      <c r="A21" s="15">
        <v>16</v>
      </c>
      <c r="B21" s="6" t="s">
        <v>26</v>
      </c>
      <c r="C21" s="6" t="s">
        <v>54</v>
      </c>
      <c r="D21" s="6">
        <v>350</v>
      </c>
      <c r="E21" s="6" t="s">
        <v>65</v>
      </c>
      <c r="F21" s="7">
        <f t="shared" si="0"/>
        <v>512066.04</v>
      </c>
      <c r="G21" s="7">
        <v>340000</v>
      </c>
      <c r="H21" s="7">
        <v>94066.04</v>
      </c>
      <c r="I21" s="7">
        <v>39000</v>
      </c>
      <c r="J21" s="7">
        <v>39000</v>
      </c>
    </row>
    <row r="22" spans="1:10" s="3" customFormat="1" ht="81" x14ac:dyDescent="0.3">
      <c r="A22" s="6">
        <v>17</v>
      </c>
      <c r="B22" s="18" t="s">
        <v>40</v>
      </c>
      <c r="C22" s="18" t="s">
        <v>41</v>
      </c>
      <c r="D22" s="18" t="s">
        <v>42</v>
      </c>
      <c r="E22" s="6" t="s">
        <v>44</v>
      </c>
      <c r="F22" s="19">
        <f t="shared" ref="F22:F28" si="1">G22+H22+I22+J22</f>
        <v>2496661.23</v>
      </c>
      <c r="G22" s="19">
        <v>1200000</v>
      </c>
      <c r="H22" s="19">
        <v>1036661.23</v>
      </c>
      <c r="I22" s="19">
        <v>130000</v>
      </c>
      <c r="J22" s="19">
        <v>130000</v>
      </c>
    </row>
    <row r="23" spans="1:10" s="3" customFormat="1" ht="64.5" customHeight="1" x14ac:dyDescent="0.3">
      <c r="A23" s="6">
        <v>18</v>
      </c>
      <c r="B23" s="18" t="s">
        <v>40</v>
      </c>
      <c r="C23" s="18" t="s">
        <v>41</v>
      </c>
      <c r="D23" s="18" t="s">
        <v>42</v>
      </c>
      <c r="E23" s="6" t="s">
        <v>49</v>
      </c>
      <c r="F23" s="19">
        <f t="shared" si="1"/>
        <v>2905856.01</v>
      </c>
      <c r="G23" s="19">
        <v>1200000</v>
      </c>
      <c r="H23" s="19">
        <v>1455856.01</v>
      </c>
      <c r="I23" s="19">
        <v>125000</v>
      </c>
      <c r="J23" s="19">
        <v>125000</v>
      </c>
    </row>
    <row r="24" spans="1:10" s="3" customFormat="1" ht="49.5" customHeight="1" x14ac:dyDescent="0.3">
      <c r="A24" s="6">
        <v>19</v>
      </c>
      <c r="B24" s="18" t="s">
        <v>40</v>
      </c>
      <c r="C24" s="18" t="s">
        <v>41</v>
      </c>
      <c r="D24" s="18" t="s">
        <v>42</v>
      </c>
      <c r="E24" s="6" t="s">
        <v>46</v>
      </c>
      <c r="F24" s="19">
        <f>G24+H24+I24+J24</f>
        <v>2679444.1399999997</v>
      </c>
      <c r="G24" s="19">
        <v>1200000</v>
      </c>
      <c r="H24" s="19">
        <v>1239444.1399999999</v>
      </c>
      <c r="I24" s="19">
        <v>120000</v>
      </c>
      <c r="J24" s="19">
        <v>120000</v>
      </c>
    </row>
    <row r="25" spans="1:10" s="3" customFormat="1" ht="62.25" customHeight="1" x14ac:dyDescent="0.3">
      <c r="A25" s="6">
        <v>20</v>
      </c>
      <c r="B25" s="18" t="s">
        <v>40</v>
      </c>
      <c r="C25" s="18" t="s">
        <v>41</v>
      </c>
      <c r="D25" s="18" t="s">
        <v>42</v>
      </c>
      <c r="E25" s="6" t="s">
        <v>45</v>
      </c>
      <c r="F25" s="19">
        <f>G25+H25+I25+J25</f>
        <v>2700439.51</v>
      </c>
      <c r="G25" s="19">
        <v>1200000</v>
      </c>
      <c r="H25" s="19">
        <v>1210439.51</v>
      </c>
      <c r="I25" s="19">
        <v>120000</v>
      </c>
      <c r="J25" s="19">
        <v>170000</v>
      </c>
    </row>
    <row r="26" spans="1:10" s="3" customFormat="1" ht="86.25" customHeight="1" x14ac:dyDescent="0.3">
      <c r="A26" s="6">
        <v>21</v>
      </c>
      <c r="B26" s="18" t="s">
        <v>40</v>
      </c>
      <c r="C26" s="18" t="s">
        <v>41</v>
      </c>
      <c r="D26" s="18" t="s">
        <v>42</v>
      </c>
      <c r="E26" s="6" t="s">
        <v>47</v>
      </c>
      <c r="F26" s="19">
        <f>G26+H26+I26+J26</f>
        <v>2179838.62</v>
      </c>
      <c r="G26" s="19">
        <v>1200000</v>
      </c>
      <c r="H26" s="19">
        <v>739838.62</v>
      </c>
      <c r="I26" s="19">
        <v>120000</v>
      </c>
      <c r="J26" s="19">
        <v>120000</v>
      </c>
    </row>
    <row r="27" spans="1:10" s="17" customFormat="1" ht="103.5" customHeight="1" x14ac:dyDescent="0.3">
      <c r="A27" s="6">
        <v>22</v>
      </c>
      <c r="B27" s="18" t="s">
        <v>40</v>
      </c>
      <c r="C27" s="18" t="s">
        <v>41</v>
      </c>
      <c r="D27" s="18" t="s">
        <v>42</v>
      </c>
      <c r="E27" s="6" t="s">
        <v>43</v>
      </c>
      <c r="F27" s="19">
        <f>G27+H27+I27+J27</f>
        <v>2536950.81</v>
      </c>
      <c r="G27" s="19">
        <v>1200000</v>
      </c>
      <c r="H27" s="19">
        <v>1096950.81</v>
      </c>
      <c r="I27" s="19">
        <v>120000</v>
      </c>
      <c r="J27" s="19">
        <v>120000</v>
      </c>
    </row>
    <row r="28" spans="1:10" s="3" customFormat="1" ht="84" customHeight="1" x14ac:dyDescent="0.3">
      <c r="A28" s="6">
        <v>23</v>
      </c>
      <c r="B28" s="18" t="s">
        <v>40</v>
      </c>
      <c r="C28" s="18" t="s">
        <v>41</v>
      </c>
      <c r="D28" s="18" t="s">
        <v>42</v>
      </c>
      <c r="E28" s="6" t="s">
        <v>61</v>
      </c>
      <c r="F28" s="19">
        <f t="shared" si="1"/>
        <v>2525621.6799999997</v>
      </c>
      <c r="G28" s="19">
        <v>1200000</v>
      </c>
      <c r="H28" s="19">
        <v>1085621.68</v>
      </c>
      <c r="I28" s="19">
        <v>120000</v>
      </c>
      <c r="J28" s="19">
        <v>120000</v>
      </c>
    </row>
    <row r="29" spans="1:10" ht="27.75" customHeight="1" x14ac:dyDescent="0.3">
      <c r="A29" s="8"/>
      <c r="B29" s="9"/>
      <c r="C29" s="9"/>
      <c r="D29" s="9"/>
      <c r="E29" s="10" t="s">
        <v>55</v>
      </c>
      <c r="F29" s="11">
        <f>SUM(F6:F28)</f>
        <v>47986131.019999996</v>
      </c>
      <c r="G29" s="11">
        <f t="shared" ref="G29:J29" si="2">SUM(G6:G28)</f>
        <v>21620000</v>
      </c>
      <c r="H29" s="11">
        <f>SUM(H6:H28)</f>
        <v>21776131.02</v>
      </c>
      <c r="I29" s="11">
        <f t="shared" si="2"/>
        <v>2236000</v>
      </c>
      <c r="J29" s="11">
        <f t="shared" si="2"/>
        <v>2354000</v>
      </c>
    </row>
    <row r="30" spans="1:10" ht="86.25" customHeight="1" x14ac:dyDescent="0.25">
      <c r="E30" s="4"/>
      <c r="F30" s="5"/>
      <c r="G30" s="5"/>
      <c r="H30" s="5"/>
      <c r="I30" s="5"/>
      <c r="J30" s="5"/>
    </row>
  </sheetData>
  <mergeCells count="9">
    <mergeCell ref="B2:J2"/>
    <mergeCell ref="F4:F5"/>
    <mergeCell ref="G4:G5"/>
    <mergeCell ref="H4:J4"/>
    <mergeCell ref="A4:A5"/>
    <mergeCell ref="B4:B5"/>
    <mergeCell ref="C4:C5"/>
    <mergeCell ref="D4:D5"/>
    <mergeCell ref="E4:E5"/>
  </mergeCells>
  <pageMargins left="0.23622047244094491" right="0.23622047244094491" top="0.19685039370078741" bottom="0.19685039370078741" header="0.31496062992125984" footer="0.31496062992125984"/>
  <pageSetup paperSize="9" scale="45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ППМИ</vt:lpstr>
      <vt:lpstr>ППМИ!Заголовки_для_печати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2025-02-04T03:07:30Z</cp:lastPrinted>
  <dcterms:created xsi:type="dcterms:W3CDTF">2015-06-05T18:19:34Z</dcterms:created>
  <dcterms:modified xsi:type="dcterms:W3CDTF">2025-12-25T12:41:02Z</dcterms:modified>
</cp:coreProperties>
</file>