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er\Documents\На сайт\ОТЧЕТЫ\2020\"/>
    </mc:Choice>
  </mc:AlternateContent>
  <xr:revisionPtr revIDLastSave="0" documentId="8_{238DC78F-C6E7-41C7-A75D-5C89F0DC668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E31" i="1"/>
  <c r="F3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7" i="1"/>
  <c r="G7" i="1" l="1"/>
  <c r="C31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 l="1"/>
</calcChain>
</file>

<file path=xl/sharedStrings.xml><?xml version="1.0" encoding="utf-8"?>
<sst xmlns="http://schemas.openxmlformats.org/spreadsheetml/2006/main" count="34" uniqueCount="34">
  <si>
    <t>Ед.Изм.: тыс.руб.</t>
  </si>
  <si>
    <t>Наименование</t>
  </si>
  <si>
    <t>Вид дохода</t>
  </si>
  <si>
    <t>Утвержденный бюджет</t>
  </si>
  <si>
    <t xml:space="preserve">Уточненный план 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</si>
  <si>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</si>
  <si>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</si>
  <si>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</si>
  <si>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</si>
  <si>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</si>
  <si>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</si>
  <si>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</si>
  <si>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</si>
  <si>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</si>
  <si>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</si>
  <si>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</si>
  <si>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</si>
  <si>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</si>
  <si>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</si>
  <si>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</si>
  <si>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</si>
  <si>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</si>
  <si>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</si>
  <si>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</si>
  <si>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</si>
  <si>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</si>
  <si>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</si>
  <si>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</si>
  <si>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</si>
  <si>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</si>
  <si>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</si>
  <si>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Текущий план на 1 квартал</t>
  </si>
  <si>
    <t>Отчет за 1 квартал</t>
  </si>
  <si>
    <t>Сведения об исполнении бюджета муниципального района Мелеузовский район Республики Башкортостан за 1 квартал 2020г. по доходам, в разрезе видов доходов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</si>
</sst>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rgb="FF0070C0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2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topLeftCell="A16" workbookViewId="0">
      <selection activeCell="J9" sqref="J9"/>
    </sheetView>
  </sheetViews>
  <sheetFormatPr defaultRowHeight="12.75" x14ac:dyDescent="0.2"/>
  <cols>
    <col min="1" max="1" width="70" style="1" customWidth="1"/>
    <col min="2" max="2" width="14" customWidth="1"/>
    <col min="3" max="3" width="15" customWidth="1"/>
    <col min="4" max="7" width="14" customWidth="1"/>
    <col min="10" max="10" width="12.5" customWidth="1"/>
    <col min="12" max="12" width="15.33203125" customWidth="1"/>
  </cols>
  <sheetData>
    <row r="1" spans="1:17" ht="56.25" customHeight="1" x14ac:dyDescent="0.25">
      <c r="A1" s="8" t="s">
        <v>33</v>
      </c>
      <c r="B1" s="8"/>
      <c r="C1" s="8"/>
      <c r="D1" s="8"/>
      <c r="E1" s="8"/>
      <c r="F1" s="8"/>
      <c r="G1" s="8"/>
    </row>
    <row r="4" spans="1:17" x14ac:dyDescent="0.2">
      <c r="A4" s="1" t="s">
        <v>0</v>
      </c>
    </row>
    <row r="6" spans="1:17" s="2" customFormat="1" ht="51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31</v>
      </c>
      <c r="F6" s="3" t="s">
        <v>32</v>
      </c>
      <c r="G6" s="3" t="s">
        <v>5</v>
      </c>
      <c r="I6"/>
      <c r="J6"/>
      <c r="K6"/>
      <c r="L6"/>
      <c r="M6"/>
      <c r="N6"/>
      <c r="O6"/>
      <c r="P6"/>
      <c r="Q6"/>
    </row>
    <row r="7" spans="1:17" x14ac:dyDescent="0.2">
      <c r="A7" s="5" t="s">
        <v>6</v>
      </c>
      <c r="B7" s="4">
        <v>1000000000</v>
      </c>
      <c r="C7" s="6">
        <v>635207</v>
      </c>
      <c r="D7" s="6">
        <v>635207</v>
      </c>
      <c r="E7" s="6">
        <f>D7/4*1</f>
        <v>158801.75</v>
      </c>
      <c r="F7" s="6">
        <v>138521.63</v>
      </c>
      <c r="G7" s="6">
        <f>IF(E7=0,"",F7/E7*100)</f>
        <v>87.229284312043163</v>
      </c>
    </row>
    <row r="8" spans="1:17" x14ac:dyDescent="0.2">
      <c r="A8" s="5" t="s">
        <v>7</v>
      </c>
      <c r="B8" s="4">
        <v>1010000000</v>
      </c>
      <c r="C8" s="6">
        <v>374530</v>
      </c>
      <c r="D8" s="6">
        <v>374530</v>
      </c>
      <c r="E8" s="6">
        <f t="shared" ref="E8:E31" si="0">D8/4*1</f>
        <v>93632.5</v>
      </c>
      <c r="F8" s="6">
        <v>74542.89</v>
      </c>
      <c r="G8" s="6">
        <f t="shared" ref="G8:G31" si="1">IF(E8=0,"",F8/E8*100)</f>
        <v>79.612196619763438</v>
      </c>
    </row>
    <row r="9" spans="1:17" ht="25.5" x14ac:dyDescent="0.2">
      <c r="A9" s="5" t="s">
        <v>8</v>
      </c>
      <c r="B9" s="4">
        <v>1030000000</v>
      </c>
      <c r="C9" s="6">
        <v>20298</v>
      </c>
      <c r="D9" s="6">
        <v>20298</v>
      </c>
      <c r="E9" s="6">
        <f t="shared" si="0"/>
        <v>5074.5</v>
      </c>
      <c r="F9" s="6">
        <v>4921.4799999999996</v>
      </c>
      <c r="G9" s="6">
        <f t="shared" si="1"/>
        <v>96.984530495615317</v>
      </c>
    </row>
    <row r="10" spans="1:17" x14ac:dyDescent="0.2">
      <c r="A10" s="5" t="s">
        <v>9</v>
      </c>
      <c r="B10" s="4">
        <v>1050000000</v>
      </c>
      <c r="C10" s="6">
        <v>136746</v>
      </c>
      <c r="D10" s="6">
        <v>136746</v>
      </c>
      <c r="E10" s="6">
        <f t="shared" si="0"/>
        <v>34186.5</v>
      </c>
      <c r="F10" s="6">
        <v>30853.05</v>
      </c>
      <c r="G10" s="6">
        <f t="shared" si="1"/>
        <v>90.249221183800614</v>
      </c>
    </row>
    <row r="11" spans="1:17" x14ac:dyDescent="0.2">
      <c r="A11" s="5" t="s">
        <v>10</v>
      </c>
      <c r="B11" s="4">
        <v>1060000000</v>
      </c>
      <c r="C11" s="6">
        <v>11637</v>
      </c>
      <c r="D11" s="6">
        <v>11637</v>
      </c>
      <c r="E11" s="6">
        <f t="shared" si="0"/>
        <v>2909.25</v>
      </c>
      <c r="F11" s="6">
        <v>2402.67</v>
      </c>
      <c r="G11" s="6">
        <f t="shared" si="1"/>
        <v>82.587264758958497</v>
      </c>
    </row>
    <row r="12" spans="1:17" ht="25.5" x14ac:dyDescent="0.2">
      <c r="A12" s="5" t="s">
        <v>11</v>
      </c>
      <c r="B12" s="4">
        <v>1070000000</v>
      </c>
      <c r="C12" s="6">
        <v>1176</v>
      </c>
      <c r="D12" s="6">
        <v>1176</v>
      </c>
      <c r="E12" s="6">
        <f t="shared" si="0"/>
        <v>294</v>
      </c>
      <c r="F12" s="6">
        <v>70.16</v>
      </c>
      <c r="G12" s="6">
        <f t="shared" si="1"/>
        <v>23.863945578231291</v>
      </c>
    </row>
    <row r="13" spans="1:17" x14ac:dyDescent="0.2">
      <c r="A13" s="5" t="s">
        <v>12</v>
      </c>
      <c r="B13" s="4">
        <v>1080000000</v>
      </c>
      <c r="C13" s="6">
        <v>10917</v>
      </c>
      <c r="D13" s="6">
        <v>10917</v>
      </c>
      <c r="E13" s="6">
        <f t="shared" si="0"/>
        <v>2729.25</v>
      </c>
      <c r="F13" s="6">
        <v>2444.92</v>
      </c>
      <c r="G13" s="6">
        <f t="shared" si="1"/>
        <v>89.582119629934965</v>
      </c>
    </row>
    <row r="14" spans="1:17" ht="25.5" x14ac:dyDescent="0.2">
      <c r="A14" s="5" t="s">
        <v>13</v>
      </c>
      <c r="B14" s="4">
        <v>1090000000</v>
      </c>
      <c r="C14" s="6">
        <v>0</v>
      </c>
      <c r="D14" s="6">
        <v>0</v>
      </c>
      <c r="E14" s="6">
        <f t="shared" si="0"/>
        <v>0</v>
      </c>
      <c r="F14" s="6">
        <v>0</v>
      </c>
      <c r="G14" s="6" t="str">
        <f t="shared" si="1"/>
        <v/>
      </c>
    </row>
    <row r="15" spans="1:17" ht="25.5" x14ac:dyDescent="0.2">
      <c r="A15" s="5" t="s">
        <v>14</v>
      </c>
      <c r="B15" s="4">
        <v>1110000000</v>
      </c>
      <c r="C15" s="6">
        <v>56527</v>
      </c>
      <c r="D15" s="6">
        <v>56527</v>
      </c>
      <c r="E15" s="6">
        <f t="shared" si="0"/>
        <v>14131.75</v>
      </c>
      <c r="F15" s="6">
        <v>15361.95</v>
      </c>
      <c r="G15" s="6">
        <f t="shared" si="1"/>
        <v>108.70522051409061</v>
      </c>
    </row>
    <row r="16" spans="1:17" x14ac:dyDescent="0.2">
      <c r="A16" s="5" t="s">
        <v>15</v>
      </c>
      <c r="B16" s="4">
        <v>1120000000</v>
      </c>
      <c r="C16" s="6">
        <v>2270</v>
      </c>
      <c r="D16" s="6">
        <v>2270</v>
      </c>
      <c r="E16" s="6">
        <f t="shared" si="0"/>
        <v>567.5</v>
      </c>
      <c r="F16" s="6">
        <v>2658.76</v>
      </c>
      <c r="G16" s="6">
        <f t="shared" si="1"/>
        <v>468.5039647577093</v>
      </c>
    </row>
    <row r="17" spans="1:7" ht="25.5" x14ac:dyDescent="0.2">
      <c r="A17" s="5" t="s">
        <v>16</v>
      </c>
      <c r="B17" s="4">
        <v>1130000000</v>
      </c>
      <c r="C17" s="6">
        <v>525</v>
      </c>
      <c r="D17" s="6">
        <v>525</v>
      </c>
      <c r="E17" s="6">
        <f t="shared" si="0"/>
        <v>131.25</v>
      </c>
      <c r="F17" s="6">
        <v>254.91</v>
      </c>
      <c r="G17" s="6">
        <f t="shared" si="1"/>
        <v>194.21714285714285</v>
      </c>
    </row>
    <row r="18" spans="1:7" ht="25.5" x14ac:dyDescent="0.2">
      <c r="A18" s="5" t="s">
        <v>17</v>
      </c>
      <c r="B18" s="4">
        <v>1140000000</v>
      </c>
      <c r="C18" s="6">
        <v>18850</v>
      </c>
      <c r="D18" s="6">
        <v>18850</v>
      </c>
      <c r="E18" s="6">
        <f t="shared" si="0"/>
        <v>4712.5</v>
      </c>
      <c r="F18" s="6">
        <v>4267.29</v>
      </c>
      <c r="G18" s="6">
        <f t="shared" si="1"/>
        <v>90.552572944297083</v>
      </c>
    </row>
    <row r="19" spans="1:7" x14ac:dyDescent="0.2">
      <c r="A19" s="5" t="s">
        <v>18</v>
      </c>
      <c r="B19" s="4">
        <v>1160000000</v>
      </c>
      <c r="C19" s="6">
        <v>30</v>
      </c>
      <c r="D19" s="6">
        <v>30</v>
      </c>
      <c r="E19" s="6">
        <f t="shared" si="0"/>
        <v>7.5</v>
      </c>
      <c r="F19" s="6">
        <v>548.89</v>
      </c>
      <c r="G19" s="6">
        <f t="shared" si="1"/>
        <v>7318.5333333333328</v>
      </c>
    </row>
    <row r="20" spans="1:7" x14ac:dyDescent="0.2">
      <c r="A20" s="5" t="s">
        <v>19</v>
      </c>
      <c r="B20" s="4">
        <v>1170000000</v>
      </c>
      <c r="C20" s="6">
        <v>1701</v>
      </c>
      <c r="D20" s="6">
        <v>1701</v>
      </c>
      <c r="E20" s="6">
        <f t="shared" si="0"/>
        <v>425.25</v>
      </c>
      <c r="F20" s="6">
        <v>194.66</v>
      </c>
      <c r="G20" s="6">
        <f t="shared" si="1"/>
        <v>45.77542621987066</v>
      </c>
    </row>
    <row r="21" spans="1:7" x14ac:dyDescent="0.2">
      <c r="A21" s="5" t="s">
        <v>20</v>
      </c>
      <c r="B21" s="4">
        <v>2000000000</v>
      </c>
      <c r="C21" s="6">
        <v>1168360.8999999999</v>
      </c>
      <c r="D21" s="6">
        <v>1191410.3899999999</v>
      </c>
      <c r="E21" s="6">
        <f t="shared" si="0"/>
        <v>297852.59749999997</v>
      </c>
      <c r="F21" s="6">
        <v>241905.3</v>
      </c>
      <c r="G21" s="6">
        <f t="shared" si="1"/>
        <v>81.216448011671289</v>
      </c>
    </row>
    <row r="22" spans="1:7" x14ac:dyDescent="0.2">
      <c r="A22" s="5" t="s">
        <v>21</v>
      </c>
      <c r="B22" s="4">
        <v>2010000000</v>
      </c>
      <c r="C22" s="6">
        <v>0</v>
      </c>
      <c r="D22" s="6">
        <v>0</v>
      </c>
      <c r="E22" s="6">
        <f t="shared" si="0"/>
        <v>0</v>
      </c>
      <c r="F22" s="6">
        <v>0</v>
      </c>
      <c r="G22" s="6" t="str">
        <f t="shared" si="1"/>
        <v/>
      </c>
    </row>
    <row r="23" spans="1:7" ht="25.5" x14ac:dyDescent="0.2">
      <c r="A23" s="5" t="s">
        <v>22</v>
      </c>
      <c r="B23" s="4">
        <v>2020000000</v>
      </c>
      <c r="C23" s="6">
        <v>1168360.8999999999</v>
      </c>
      <c r="D23" s="6">
        <v>1190536.3899999999</v>
      </c>
      <c r="E23" s="6">
        <f t="shared" si="0"/>
        <v>297634.09749999997</v>
      </c>
      <c r="F23" s="6">
        <v>253360.02</v>
      </c>
      <c r="G23" s="6">
        <f t="shared" si="1"/>
        <v>85.124662170133249</v>
      </c>
    </row>
    <row r="24" spans="1:7" x14ac:dyDescent="0.2">
      <c r="A24" s="5" t="s">
        <v>23</v>
      </c>
      <c r="B24" s="4">
        <v>2021000000</v>
      </c>
      <c r="C24" s="6">
        <v>118176.5</v>
      </c>
      <c r="D24" s="6">
        <v>118176.5</v>
      </c>
      <c r="E24" s="6">
        <f t="shared" si="0"/>
        <v>29544.125</v>
      </c>
      <c r="F24" s="6">
        <v>29544</v>
      </c>
      <c r="G24" s="6">
        <f t="shared" si="1"/>
        <v>99.999576904037596</v>
      </c>
    </row>
    <row r="25" spans="1:7" ht="25.5" x14ac:dyDescent="0.2">
      <c r="A25" s="5" t="s">
        <v>24</v>
      </c>
      <c r="B25" s="4">
        <v>2022000000</v>
      </c>
      <c r="C25" s="6">
        <v>229269.8</v>
      </c>
      <c r="D25" s="6">
        <v>251457.36</v>
      </c>
      <c r="E25" s="6">
        <f t="shared" si="0"/>
        <v>62864.34</v>
      </c>
      <c r="F25" s="6">
        <v>25889.88</v>
      </c>
      <c r="G25" s="6">
        <f t="shared" si="1"/>
        <v>41.183729917469911</v>
      </c>
    </row>
    <row r="26" spans="1:7" x14ac:dyDescent="0.2">
      <c r="A26" s="5" t="s">
        <v>25</v>
      </c>
      <c r="B26" s="4">
        <v>2023000000</v>
      </c>
      <c r="C26" s="6">
        <v>806266.6</v>
      </c>
      <c r="D26" s="6">
        <v>806254.54</v>
      </c>
      <c r="E26" s="6">
        <f t="shared" si="0"/>
        <v>201563.63500000001</v>
      </c>
      <c r="F26" s="6">
        <v>194823.86</v>
      </c>
      <c r="G26" s="6">
        <f t="shared" si="1"/>
        <v>96.656254487571616</v>
      </c>
    </row>
    <row r="27" spans="1:7" x14ac:dyDescent="0.2">
      <c r="A27" s="5" t="s">
        <v>26</v>
      </c>
      <c r="B27" s="4">
        <v>2024000000</v>
      </c>
      <c r="C27" s="6">
        <v>14648</v>
      </c>
      <c r="D27" s="6">
        <v>14648</v>
      </c>
      <c r="E27" s="6">
        <f t="shared" si="0"/>
        <v>3662</v>
      </c>
      <c r="F27" s="6">
        <v>3102.28</v>
      </c>
      <c r="G27" s="6">
        <f t="shared" si="1"/>
        <v>84.71545603495359</v>
      </c>
    </row>
    <row r="28" spans="1:7" x14ac:dyDescent="0.2">
      <c r="A28" s="5" t="s">
        <v>27</v>
      </c>
      <c r="B28" s="4">
        <v>2070000000</v>
      </c>
      <c r="C28" s="6">
        <v>0</v>
      </c>
      <c r="D28" s="6">
        <v>874</v>
      </c>
      <c r="E28" s="6">
        <f t="shared" si="0"/>
        <v>218.5</v>
      </c>
      <c r="F28" s="6">
        <v>39.49</v>
      </c>
      <c r="G28" s="6">
        <f t="shared" si="1"/>
        <v>18.073226544622425</v>
      </c>
    </row>
    <row r="29" spans="1:7" ht="102" x14ac:dyDescent="0.2">
      <c r="A29" s="5" t="s">
        <v>28</v>
      </c>
      <c r="B29" s="4">
        <v>2180000000</v>
      </c>
      <c r="C29" s="6">
        <v>0</v>
      </c>
      <c r="D29" s="6">
        <v>0</v>
      </c>
      <c r="E29" s="6">
        <f t="shared" si="0"/>
        <v>0</v>
      </c>
      <c r="F29" s="6">
        <v>47.77</v>
      </c>
      <c r="G29" s="6" t="str">
        <f t="shared" si="1"/>
        <v/>
      </c>
    </row>
    <row r="30" spans="1:7" ht="38.25" x14ac:dyDescent="0.2">
      <c r="A30" s="5" t="s">
        <v>29</v>
      </c>
      <c r="B30" s="4">
        <v>2190000000</v>
      </c>
      <c r="C30" s="6">
        <v>0</v>
      </c>
      <c r="D30" s="6">
        <v>0</v>
      </c>
      <c r="E30" s="6">
        <f t="shared" si="0"/>
        <v>0</v>
      </c>
      <c r="F30" s="6">
        <v>-11541.98</v>
      </c>
      <c r="G30" s="6" t="str">
        <f t="shared" si="1"/>
        <v/>
      </c>
    </row>
    <row r="31" spans="1:7" x14ac:dyDescent="0.2">
      <c r="A31" s="5" t="s">
        <v>30</v>
      </c>
      <c r="B31" s="4">
        <v>0</v>
      </c>
      <c r="C31" s="7">
        <f>C7+C21</f>
        <v>1803567.9</v>
      </c>
      <c r="D31" s="7">
        <f t="shared" ref="D31:F31" si="2">D7+D21</f>
        <v>1826617.39</v>
      </c>
      <c r="E31" s="7">
        <f t="shared" si="2"/>
        <v>456654.34749999997</v>
      </c>
      <c r="F31" s="7">
        <f t="shared" si="2"/>
        <v>380426.93</v>
      </c>
      <c r="G31" s="7">
        <f t="shared" si="1"/>
        <v>83.307414477204773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2018-04-05T04:00:11Z</cp:lastPrinted>
  <dcterms:created xsi:type="dcterms:W3CDTF">2017-10-06T08:09:33Z</dcterms:created>
  <dcterms:modified xsi:type="dcterms:W3CDTF">2020-04-06T04:41:35Z</dcterms:modified>
</cp:coreProperties>
</file>