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Новая папка\"/>
    </mc:Choice>
  </mc:AlternateContent>
  <bookViews>
    <workbookView xWindow="120" yWindow="210" windowWidth="19155" windowHeight="10995"/>
  </bookViews>
  <sheets>
    <sheet name="Лист1" sheetId="1" r:id="rId1"/>
  </sheets>
  <definedNames>
    <definedName name="_xlnm.Print_Titles" localSheetId="0">Лист1!$6:$6</definedName>
  </definedNames>
  <calcPr calcId="152511" concurrentCalc="0"/>
</workbook>
</file>

<file path=xl/calcChain.xml><?xml version="1.0" encoding="utf-8"?>
<calcChain xmlns="http://schemas.openxmlformats.org/spreadsheetml/2006/main">
  <c r="D8" i="1" l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C26" i="1"/>
  <c r="B26" i="1"/>
  <c r="D26" i="1"/>
  <c r="G25" i="1"/>
  <c r="F26" i="1"/>
  <c r="E2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9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4" i="1"/>
  <c r="G26" i="1"/>
</calcChain>
</file>

<file path=xl/sharedStrings.xml><?xml version="1.0" encoding="utf-8"?>
<sst xmlns="http://schemas.openxmlformats.org/spreadsheetml/2006/main" count="80" uniqueCount="75">
  <si>
    <t/>
  </si>
  <si>
    <t>Касса</t>
  </si>
  <si>
    <t>Муниципальная программа "Развитие системы образования муниципального района Мелеузовский район Республики Башкортостан 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</si>
  <si>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 "</t>
  </si>
  <si>
    <t>Муниципальная программа "Развитие молодежной политики в муниципальном районе Мелеузовский район Республики Башкортостан"</t>
  </si>
  <si>
    <t>Муниципальная программа "Развитие средств массовой информации и информационного общества в муниципальном районе Мелеузовский район Республики Башкортостан "</t>
  </si>
  <si>
    <t>Муниципальная программа "Социальная поддержка граждан в муниципальном районе Мелеузовский район Республики Башкортостан "</t>
  </si>
  <si>
    <t>Муниципальная программа "Исполнение государственных полномочий по опеке и попечительству в муниципальном районе Мелеузовский район Республики Башкортостан 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</si>
  <si>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 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</si>
  <si>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 "</t>
  </si>
  <si>
    <t>Муниципальная программа "Развитие культуры в муниципальном районе Мелеузовский район Республики Башкортостан "</t>
  </si>
  <si>
    <t>Муниципальная программа "Развитие физической культуры и спорта в муниципальном районе Мелеузовский район Республики Башкортостан "</t>
  </si>
  <si>
    <t>Муниципальная программа "Безопасная среда в муниципальном районе Мелеузовский район Республики Башкортостан "</t>
  </si>
  <si>
    <t>Муниципальная программа  "Развитие муниципальной службы в муниципальном районе Мелеузовский район Республики Башкортостан "</t>
  </si>
  <si>
    <t>Муниципальная программа "Развитие системы жилищно-коммунального хозяйства муниципального района Мелеузовский район Республики Башкортостан "</t>
  </si>
  <si>
    <t>Муниципальная программа "Дорожное хозяйство и транспортное обслуживание  муниципального района Мелеузовский район Республики Башкортостан "</t>
  </si>
  <si>
    <t>Муниципальная программа "Доступное жилье  муниципального района Мелеузовский район Республики Башкортостан "</t>
  </si>
  <si>
    <t>Муниципальная программа  "Развитие торговли в  муниципальном районе Мелеузовский район Республики Башкортостан "</t>
  </si>
  <si>
    <t>Муниципальная инвестиционная программа, управление муниципальной собственностью и земельными ресурсами муниципального района Мелеузовский район Республики Башкортостан</t>
  </si>
  <si>
    <t>Непрограммные расходы</t>
  </si>
  <si>
    <t>Утвержденный план на 2015год.</t>
  </si>
  <si>
    <t>Уточнённый план на 2015год.</t>
  </si>
  <si>
    <t>% испол-я к уточнённому плану за 2015год.</t>
  </si>
  <si>
    <t>Отклонение от утвержденного</t>
  </si>
  <si>
    <t>тыс.руб</t>
  </si>
  <si>
    <t>%</t>
  </si>
  <si>
    <t xml:space="preserve">Всего </t>
  </si>
  <si>
    <t>Ед.Изм.: тыс.руб.</t>
  </si>
  <si>
    <t>824 059,7</t>
  </si>
  <si>
    <t>89 740,0</t>
  </si>
  <si>
    <t>10 288,0</t>
  </si>
  <si>
    <t>2 640,0</t>
  </si>
  <si>
    <t>25 711,3</t>
  </si>
  <si>
    <t>50 102,1</t>
  </si>
  <si>
    <t>2 699,0</t>
  </si>
  <si>
    <t>22 878,7</t>
  </si>
  <si>
    <t>71 072,4</t>
  </si>
  <si>
    <t>20 423,7</t>
  </si>
  <si>
    <t>4 294,0</t>
  </si>
  <si>
    <t>54 204,2</t>
  </si>
  <si>
    <t>57 614,3</t>
  </si>
  <si>
    <t>51 443,9</t>
  </si>
  <si>
    <t>25 471,8</t>
  </si>
  <si>
    <t>136 040,5</t>
  </si>
  <si>
    <t>776 534,9</t>
  </si>
  <si>
    <t>71 935,0</t>
  </si>
  <si>
    <t>10 028,0</t>
  </si>
  <si>
    <t>21 619,4</t>
  </si>
  <si>
    <t>33 021,6</t>
  </si>
  <si>
    <t>1 100,0</t>
  </si>
  <si>
    <t>16 188,2</t>
  </si>
  <si>
    <t>39 991,0</t>
  </si>
  <si>
    <t>17 424,0</t>
  </si>
  <si>
    <t>2 882,0</t>
  </si>
  <si>
    <t>44 758,8</t>
  </si>
  <si>
    <t>8 150,0</t>
  </si>
  <si>
    <t>13 778,0</t>
  </si>
  <si>
    <t>1 300,0</t>
  </si>
  <si>
    <t>8 437,9</t>
  </si>
  <si>
    <t>814 620,6</t>
  </si>
  <si>
    <t>89 686,7</t>
  </si>
  <si>
    <t>9 948,3</t>
  </si>
  <si>
    <t>2 589,6</t>
  </si>
  <si>
    <t>25 160,0</t>
  </si>
  <si>
    <t>48 847,7</t>
  </si>
  <si>
    <t>21 335,7</t>
  </si>
  <si>
    <t>3 794,0</t>
  </si>
  <si>
    <t>52 879,0</t>
  </si>
  <si>
    <t>43 130,5</t>
  </si>
  <si>
    <t>48 025,9</t>
  </si>
  <si>
    <t>20 861,4</t>
  </si>
  <si>
    <t>118 069,8</t>
  </si>
  <si>
    <t>1 443,7</t>
  </si>
  <si>
    <t>Анализ изменения утвержденного бюджета муниципального района  Мелеузовский район Республики Башкортостан                                                                                                       за 2015 год в разрезе муниципальных программ</t>
  </si>
  <si>
    <t>Наименование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</si>
</sst>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Layout" topLeftCell="A19" zoomScaleNormal="100" workbookViewId="0">
      <selection activeCell="E8" sqref="E8"/>
    </sheetView>
  </sheetViews>
  <sheetFormatPr defaultRowHeight="15" x14ac:dyDescent="0.25"/>
  <cols>
    <col min="1" max="1" width="45.85546875" style="1" customWidth="1"/>
    <col min="2" max="2" width="18.85546875" style="1" customWidth="1"/>
    <col min="3" max="3" width="19" style="1" customWidth="1"/>
    <col min="4" max="6" width="15.5703125" style="1" customWidth="1"/>
    <col min="7" max="7" width="15.85546875" style="1" customWidth="1"/>
    <col min="8" max="16384" width="9.140625" style="1"/>
  </cols>
  <sheetData>
    <row r="1" spans="1:7" x14ac:dyDescent="0.25">
      <c r="A1" s="10"/>
      <c r="B1" s="11"/>
      <c r="C1" s="11"/>
      <c r="D1" s="11"/>
      <c r="E1" s="11"/>
      <c r="F1" s="11"/>
      <c r="G1" s="11"/>
    </row>
    <row r="2" spans="1:7" ht="4.5" customHeight="1" x14ac:dyDescent="0.25">
      <c r="A2" s="10" t="s">
        <v>0</v>
      </c>
      <c r="B2" s="11"/>
      <c r="C2" s="11"/>
      <c r="D2" s="11"/>
      <c r="E2" s="11"/>
      <c r="F2" s="11"/>
      <c r="G2" s="11"/>
    </row>
    <row r="3" spans="1:7" ht="33" customHeight="1" x14ac:dyDescent="0.25">
      <c r="A3" s="12" t="s">
        <v>73</v>
      </c>
      <c r="B3" s="13"/>
      <c r="C3" s="13"/>
      <c r="D3" s="13"/>
      <c r="E3" s="13"/>
      <c r="F3" s="13"/>
      <c r="G3" s="13"/>
    </row>
    <row r="4" spans="1:7" x14ac:dyDescent="0.25">
      <c r="A4" s="6" t="s">
        <v>0</v>
      </c>
      <c r="B4" s="7"/>
      <c r="C4" s="7"/>
      <c r="D4" s="7"/>
      <c r="E4" s="7"/>
      <c r="F4" s="7"/>
      <c r="G4" s="7"/>
    </row>
    <row r="5" spans="1:7" x14ac:dyDescent="0.25">
      <c r="A5" s="8" t="s">
        <v>27</v>
      </c>
      <c r="B5" s="9"/>
      <c r="C5" s="9"/>
      <c r="D5" s="9"/>
      <c r="E5" s="9"/>
      <c r="F5" s="9"/>
      <c r="G5" s="9"/>
    </row>
    <row r="6" spans="1:7" ht="62.25" customHeight="1" x14ac:dyDescent="0.25">
      <c r="A6" s="16" t="s">
        <v>74</v>
      </c>
      <c r="B6" s="16" t="s">
        <v>20</v>
      </c>
      <c r="C6" s="16" t="s">
        <v>21</v>
      </c>
      <c r="D6" s="14" t="s">
        <v>23</v>
      </c>
      <c r="E6" s="15"/>
      <c r="F6" s="16" t="s">
        <v>1</v>
      </c>
      <c r="G6" s="16" t="s">
        <v>22</v>
      </c>
    </row>
    <row r="7" spans="1:7" x14ac:dyDescent="0.25">
      <c r="A7" s="17"/>
      <c r="B7" s="17"/>
      <c r="C7" s="17"/>
      <c r="D7" s="2" t="s">
        <v>24</v>
      </c>
      <c r="E7" s="2" t="s">
        <v>25</v>
      </c>
      <c r="F7" s="17"/>
      <c r="G7" s="17"/>
    </row>
    <row r="8" spans="1:7" ht="60" x14ac:dyDescent="0.25">
      <c r="A8" s="3" t="s">
        <v>2</v>
      </c>
      <c r="B8" s="5" t="s">
        <v>44</v>
      </c>
      <c r="C8" s="5" t="s">
        <v>28</v>
      </c>
      <c r="D8" s="5">
        <f>C8-B8</f>
        <v>47524.79999999993</v>
      </c>
      <c r="E8" s="5">
        <f>D8/B8%</f>
        <v>6.1201112789650445</v>
      </c>
      <c r="F8" s="5" t="s">
        <v>59</v>
      </c>
      <c r="G8" s="5">
        <f>F8/C8%</f>
        <v>98.854561144053037</v>
      </c>
    </row>
    <row r="9" spans="1:7" ht="60" x14ac:dyDescent="0.25">
      <c r="A9" s="3" t="s">
        <v>3</v>
      </c>
      <c r="B9" s="5" t="s">
        <v>45</v>
      </c>
      <c r="C9" s="5" t="s">
        <v>29</v>
      </c>
      <c r="D9" s="5">
        <f t="shared" ref="D9:D26" si="0">C9-B9</f>
        <v>17805</v>
      </c>
      <c r="E9" s="5">
        <f>D9/B9%</f>
        <v>24.751511781469382</v>
      </c>
      <c r="F9" s="5" t="s">
        <v>60</v>
      </c>
      <c r="G9" s="5">
        <f>F9/C9%</f>
        <v>99.940606195676395</v>
      </c>
    </row>
    <row r="10" spans="1:7" ht="45" x14ac:dyDescent="0.25">
      <c r="A10" s="3" t="s">
        <v>4</v>
      </c>
      <c r="B10" s="5" t="s">
        <v>46</v>
      </c>
      <c r="C10" s="5" t="s">
        <v>30</v>
      </c>
      <c r="D10" s="5">
        <f t="shared" si="0"/>
        <v>260</v>
      </c>
      <c r="E10" s="5">
        <f t="shared" ref="E10:E26" si="1">D10/B10%</f>
        <v>2.5927403270841642</v>
      </c>
      <c r="F10" s="5" t="s">
        <v>61</v>
      </c>
      <c r="G10" s="5">
        <f t="shared" ref="G10:G26" si="2">F10/C10%</f>
        <v>96.698094867807157</v>
      </c>
    </row>
    <row r="11" spans="1:7" ht="75" x14ac:dyDescent="0.25">
      <c r="A11" s="3" t="s">
        <v>5</v>
      </c>
      <c r="B11" s="5" t="s">
        <v>31</v>
      </c>
      <c r="C11" s="5" t="s">
        <v>31</v>
      </c>
      <c r="D11" s="5">
        <f t="shared" si="0"/>
        <v>0</v>
      </c>
      <c r="E11" s="5">
        <f t="shared" si="1"/>
        <v>0</v>
      </c>
      <c r="F11" s="5" t="s">
        <v>62</v>
      </c>
      <c r="G11" s="5">
        <f t="shared" si="2"/>
        <v>98.090909090909093</v>
      </c>
    </row>
    <row r="12" spans="1:7" ht="60" x14ac:dyDescent="0.25">
      <c r="A12" s="3" t="s">
        <v>6</v>
      </c>
      <c r="B12" s="5" t="s">
        <v>47</v>
      </c>
      <c r="C12" s="5" t="s">
        <v>32</v>
      </c>
      <c r="D12" s="5">
        <f t="shared" si="0"/>
        <v>4091.8999999999978</v>
      </c>
      <c r="E12" s="5">
        <f t="shared" si="1"/>
        <v>18.926982247425912</v>
      </c>
      <c r="F12" s="5" t="s">
        <v>63</v>
      </c>
      <c r="G12" s="5">
        <f t="shared" si="2"/>
        <v>97.855806590876384</v>
      </c>
    </row>
    <row r="13" spans="1:7" ht="75" x14ac:dyDescent="0.25">
      <c r="A13" s="3" t="s">
        <v>7</v>
      </c>
      <c r="B13" s="5" t="s">
        <v>48</v>
      </c>
      <c r="C13" s="5" t="s">
        <v>33</v>
      </c>
      <c r="D13" s="5">
        <f t="shared" si="0"/>
        <v>17080.5</v>
      </c>
      <c r="E13" s="5">
        <f t="shared" si="1"/>
        <v>51.725234392034302</v>
      </c>
      <c r="F13" s="5" t="s">
        <v>64</v>
      </c>
      <c r="G13" s="5">
        <f t="shared" si="2"/>
        <v>97.496312529814119</v>
      </c>
    </row>
    <row r="14" spans="1:7" ht="75" x14ac:dyDescent="0.25">
      <c r="A14" s="3" t="s">
        <v>8</v>
      </c>
      <c r="B14" s="5" t="s">
        <v>49</v>
      </c>
      <c r="C14" s="5" t="s">
        <v>34</v>
      </c>
      <c r="D14" s="5">
        <f t="shared" si="0"/>
        <v>1599</v>
      </c>
      <c r="E14" s="5">
        <f t="shared" si="1"/>
        <v>145.36363636363637</v>
      </c>
      <c r="F14" s="5" t="s">
        <v>34</v>
      </c>
      <c r="G14" s="5">
        <f t="shared" si="2"/>
        <v>100</v>
      </c>
    </row>
    <row r="15" spans="1:7" ht="90" x14ac:dyDescent="0.25">
      <c r="A15" s="3" t="s">
        <v>9</v>
      </c>
      <c r="B15" s="5" t="s">
        <v>50</v>
      </c>
      <c r="C15" s="5" t="s">
        <v>35</v>
      </c>
      <c r="D15" s="5">
        <f t="shared" si="0"/>
        <v>6690.5</v>
      </c>
      <c r="E15" s="5">
        <f t="shared" si="1"/>
        <v>41.329486910218556</v>
      </c>
      <c r="F15" s="5" t="s">
        <v>65</v>
      </c>
      <c r="G15" s="5">
        <f t="shared" si="2"/>
        <v>93.255735684282755</v>
      </c>
    </row>
    <row r="16" spans="1:7" ht="45" x14ac:dyDescent="0.25">
      <c r="A16" s="3" t="s">
        <v>10</v>
      </c>
      <c r="B16" s="5" t="s">
        <v>51</v>
      </c>
      <c r="C16" s="5" t="s">
        <v>36</v>
      </c>
      <c r="D16" s="5">
        <f t="shared" si="0"/>
        <v>31081.399999999994</v>
      </c>
      <c r="E16" s="5">
        <f t="shared" si="1"/>
        <v>77.720987222124961</v>
      </c>
      <c r="F16" s="5" t="s">
        <v>36</v>
      </c>
      <c r="G16" s="5">
        <f t="shared" si="2"/>
        <v>100</v>
      </c>
    </row>
    <row r="17" spans="1:7" ht="60" x14ac:dyDescent="0.25">
      <c r="A17" s="3" t="s">
        <v>11</v>
      </c>
      <c r="B17" s="5" t="s">
        <v>52</v>
      </c>
      <c r="C17" s="5" t="s">
        <v>37</v>
      </c>
      <c r="D17" s="5">
        <f t="shared" si="0"/>
        <v>2999.7000000000007</v>
      </c>
      <c r="E17" s="5">
        <f t="shared" si="1"/>
        <v>17.215909090909093</v>
      </c>
      <c r="F17" s="5" t="s">
        <v>37</v>
      </c>
      <c r="G17" s="5">
        <f t="shared" si="2"/>
        <v>100</v>
      </c>
    </row>
    <row r="18" spans="1:7" ht="45" x14ac:dyDescent="0.25">
      <c r="A18" s="3" t="s">
        <v>12</v>
      </c>
      <c r="B18" s="5" t="s">
        <v>53</v>
      </c>
      <c r="C18" s="5" t="s">
        <v>38</v>
      </c>
      <c r="D18" s="5">
        <f t="shared" si="0"/>
        <v>1412</v>
      </c>
      <c r="E18" s="5">
        <f t="shared" si="1"/>
        <v>48.993754337265784</v>
      </c>
      <c r="F18" s="5" t="s">
        <v>66</v>
      </c>
      <c r="G18" s="5">
        <f t="shared" si="2"/>
        <v>88.355845365626465</v>
      </c>
    </row>
    <row r="19" spans="1:7" ht="60" x14ac:dyDescent="0.25">
      <c r="A19" s="3" t="s">
        <v>13</v>
      </c>
      <c r="B19" s="5" t="s">
        <v>54</v>
      </c>
      <c r="C19" s="5" t="s">
        <v>39</v>
      </c>
      <c r="D19" s="5">
        <f t="shared" si="0"/>
        <v>9445.3999999999942</v>
      </c>
      <c r="E19" s="5">
        <f t="shared" si="1"/>
        <v>21.102889264234058</v>
      </c>
      <c r="F19" s="5" t="s">
        <v>67</v>
      </c>
      <c r="G19" s="5">
        <f t="shared" si="2"/>
        <v>97.555171001509123</v>
      </c>
    </row>
    <row r="20" spans="1:7" ht="60" x14ac:dyDescent="0.25">
      <c r="A20" s="3" t="s">
        <v>14</v>
      </c>
      <c r="B20" s="5" t="s">
        <v>55</v>
      </c>
      <c r="C20" s="5" t="s">
        <v>40</v>
      </c>
      <c r="D20" s="5">
        <f t="shared" si="0"/>
        <v>49464.3</v>
      </c>
      <c r="E20" s="5">
        <f t="shared" si="1"/>
        <v>606.92392638036813</v>
      </c>
      <c r="F20" s="5" t="s">
        <v>68</v>
      </c>
      <c r="G20" s="5">
        <f t="shared" si="2"/>
        <v>74.86075505560251</v>
      </c>
    </row>
    <row r="21" spans="1:7" ht="60" x14ac:dyDescent="0.25">
      <c r="A21" s="3" t="s">
        <v>15</v>
      </c>
      <c r="B21" s="5" t="s">
        <v>56</v>
      </c>
      <c r="C21" s="5" t="s">
        <v>41</v>
      </c>
      <c r="D21" s="5">
        <f t="shared" si="0"/>
        <v>37665.9</v>
      </c>
      <c r="E21" s="5">
        <f t="shared" si="1"/>
        <v>273.37712294962984</v>
      </c>
      <c r="F21" s="5" t="s">
        <v>69</v>
      </c>
      <c r="G21" s="5">
        <f t="shared" si="2"/>
        <v>93.355869208982995</v>
      </c>
    </row>
    <row r="22" spans="1:7" ht="45" x14ac:dyDescent="0.25">
      <c r="A22" s="3" t="s">
        <v>16</v>
      </c>
      <c r="B22" s="5" t="s">
        <v>57</v>
      </c>
      <c r="C22" s="5" t="s">
        <v>42</v>
      </c>
      <c r="D22" s="5">
        <f t="shared" si="0"/>
        <v>24171.8</v>
      </c>
      <c r="E22" s="5">
        <f t="shared" si="1"/>
        <v>1859.3692307692306</v>
      </c>
      <c r="F22" s="5" t="s">
        <v>70</v>
      </c>
      <c r="G22" s="5">
        <f t="shared" si="2"/>
        <v>81.899983511177069</v>
      </c>
    </row>
    <row r="23" spans="1:7" ht="45" x14ac:dyDescent="0.25">
      <c r="A23" s="3" t="s">
        <v>17</v>
      </c>
      <c r="B23" s="5">
        <v>0</v>
      </c>
      <c r="C23" s="5">
        <v>0</v>
      </c>
      <c r="D23" s="5">
        <f t="shared" si="0"/>
        <v>0</v>
      </c>
      <c r="E23" s="5">
        <v>0</v>
      </c>
      <c r="F23" s="5">
        <v>0</v>
      </c>
      <c r="G23" s="5">
        <v>0</v>
      </c>
    </row>
    <row r="24" spans="1:7" ht="60" x14ac:dyDescent="0.25">
      <c r="A24" s="3" t="s">
        <v>18</v>
      </c>
      <c r="B24" s="5" t="s">
        <v>58</v>
      </c>
      <c r="C24" s="5" t="s">
        <v>43</v>
      </c>
      <c r="D24" s="5">
        <f t="shared" si="0"/>
        <v>127602.6</v>
      </c>
      <c r="E24" s="5">
        <f t="shared" si="1"/>
        <v>1512.2554190023586</v>
      </c>
      <c r="F24" s="5" t="s">
        <v>71</v>
      </c>
      <c r="G24" s="5">
        <f t="shared" si="2"/>
        <v>86.790183805557902</v>
      </c>
    </row>
    <row r="25" spans="1:7" x14ac:dyDescent="0.25">
      <c r="A25" s="3" t="s">
        <v>19</v>
      </c>
      <c r="B25" s="5">
        <v>0</v>
      </c>
      <c r="C25" s="5">
        <v>1910.4</v>
      </c>
      <c r="D25" s="5">
        <f t="shared" si="0"/>
        <v>1910.4</v>
      </c>
      <c r="E25" s="5">
        <v>0</v>
      </c>
      <c r="F25" s="5" t="s">
        <v>72</v>
      </c>
      <c r="G25" s="5">
        <f t="shared" si="2"/>
        <v>75.570561139028484</v>
      </c>
    </row>
    <row r="26" spans="1:7" x14ac:dyDescent="0.25">
      <c r="A26" s="4" t="s">
        <v>26</v>
      </c>
      <c r="B26" s="5">
        <f>B8+B9+B10+B11+B12+B13+B14+B15+B16+B17+B18+B19+B20+B21+B22+B23+B24+B25</f>
        <v>1069788.7999999998</v>
      </c>
      <c r="C26" s="5">
        <f>C8+C9+C10+C11+C12+C13+C14+C15+C16+C17+C18+C19+C20+C21+C22+C23+C24+C25</f>
        <v>1450593.9999999998</v>
      </c>
      <c r="D26" s="5">
        <f t="shared" si="0"/>
        <v>380805.19999999995</v>
      </c>
      <c r="E26" s="5">
        <f t="shared" si="1"/>
        <v>35.596297138276263</v>
      </c>
      <c r="F26" s="5">
        <f>F8+F9+F10+F11+F12+F13+F14+F15+F16+F17+F18+F19+F20+F21+F22+F23+F24+F25</f>
        <v>1394587.9999999995</v>
      </c>
      <c r="G26" s="5">
        <f t="shared" si="2"/>
        <v>96.139098879493488</v>
      </c>
    </row>
  </sheetData>
  <mergeCells count="11">
    <mergeCell ref="D6:E6"/>
    <mergeCell ref="F6:F7"/>
    <mergeCell ref="G6:G7"/>
    <mergeCell ref="A6:A7"/>
    <mergeCell ref="B6:B7"/>
    <mergeCell ref="C6:C7"/>
    <mergeCell ref="A4:G4"/>
    <mergeCell ref="A5:G5"/>
    <mergeCell ref="A1:G1"/>
    <mergeCell ref="A2:G2"/>
    <mergeCell ref="A3:G3"/>
  </mergeCells>
  <printOptions horizontalCentered="1"/>
  <pageMargins left="0.19685039370078741" right="0.19685039370078741" top="0.39370078740157483" bottom="0.19685039370078741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2016-11-29T04:12:39Z</cp:lastPrinted>
  <dcterms:created xsi:type="dcterms:W3CDTF">2016-11-29T03:18:58Z</dcterms:created>
  <dcterms:modified xsi:type="dcterms:W3CDTF">2016-11-29T04:13:02Z</dcterms:modified>
</cp:coreProperties>
</file>