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6" windowWidth="16800" windowHeight="10500" tabRatio="934" activeTab="2"/>
  </bookViews>
  <sheets>
    <sheet name="разд, подр 2017" sheetId="1" r:id="rId1"/>
    <sheet name="программы 2017" sheetId="2" r:id="rId2"/>
    <sheet name="Ведом новое 2017" sheetId="3" r:id="rId3"/>
    <sheet name="источники" sheetId="4" r:id="rId4"/>
    <sheet name="межбюдж" sheetId="5" r:id="rId5"/>
  </sheets>
  <definedNames>
    <definedName name="_xlnm.Print_Titles" localSheetId="2">'Ведом новое 2017'!$11:$12</definedName>
    <definedName name="_xlnm.Print_Titles" localSheetId="0">'разд, подр 2017'!$10:$11</definedName>
  </definedNames>
  <calcPr fullCalcOnLoad="1"/>
</workbook>
</file>

<file path=xl/sharedStrings.xml><?xml version="1.0" encoding="utf-8"?>
<sst xmlns="http://schemas.openxmlformats.org/spreadsheetml/2006/main" count="926" uniqueCount="251">
  <si>
    <t>10\0\00\00000</t>
  </si>
  <si>
    <t>Основное мероприятие "Организация ремонта и содержание дорог местного значения"</t>
  </si>
  <si>
    <t>10\0\01\00000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</si>
  <si>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</si>
  <si>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</si>
  <si>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</si>
  <si>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</si>
  <si>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</si>
  <si>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</si>
  <si>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09\0\08\09020</t>
  </si>
  <si>
    <t>09\0\08\09040</t>
  </si>
  <si>
    <t>09\0\09\00000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</si>
  <si>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</si>
  <si>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</si>
  <si>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</si>
  <si>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01\0\05\43690</t>
  </si>
  <si>
    <t>01\0\07\45290</t>
  </si>
  <si>
    <t>01\0\00\00000</t>
  </si>
  <si>
    <t>01\0\01\00000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</si>
  <si>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</si>
  <si>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</si>
  <si>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</si>
  <si>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</si>
  <si>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</si>
  <si>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</si>
  <si>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</si>
  <si>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</si>
  <si>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Дорожное хозяйство (дорожные фонды)</t>
  </si>
  <si>
    <t>Межбюджетные трансферты</t>
  </si>
  <si>
    <t>Республики Башкортостан</t>
  </si>
  <si>
    <t>Сумма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</si>
  <si>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</si>
  <si>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</si>
  <si>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</si>
  <si>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</si>
  <si>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</si>
  <si>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</si>
  <si>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</si>
  <si>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ВСЕГО расходов</t>
  </si>
  <si>
    <t>Наименование</t>
  </si>
  <si>
    <t>Учреждения по внешкольной работе с детьми</t>
  </si>
  <si>
    <t>Детские дошкольные учреждения</t>
  </si>
  <si>
    <t>Мероприятия в области физической культуры и спорта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</si>
  <si>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</si>
  <si>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</si>
  <si>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01\0\10\L0272</t>
  </si>
  <si>
    <t>01\0\10\00000</t>
  </si>
  <si>
    <t>Реализация мероприятий государcтвенной программы Российской Федерации "Доступная среда на 2011-2020 годы" за счет средств местных бюджетов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</si>
  <si>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</si>
  <si>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всего</t>
  </si>
  <si>
    <t>Источники финансирования</t>
  </si>
  <si>
    <t>остаток на 01.01.2017 г.</t>
  </si>
  <si>
    <t>бюджет РБ</t>
  </si>
  <si>
    <t>0405</t>
  </si>
  <si>
    <t>Сельское хозяйство и рыболовство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</si>
  <si>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</si>
  <si>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</si>
  <si>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</si>
  <si>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0500</t>
  </si>
  <si>
    <t>0502</t>
  </si>
  <si>
    <t>ЖИЛИЩНО-КОММУНАЛЬНОЕ ХОЗЯЙСТВО</t>
  </si>
  <si>
    <t>Коммунальное хозяйство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</si>
  <si>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</si>
  <si>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</si>
  <si>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</si>
  <si>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</si>
  <si>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</si>
  <si>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0501</t>
  </si>
  <si>
    <t>Жилищное хозяйство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</si>
  <si>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</si>
  <si>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</si>
  <si>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0113</t>
  </si>
  <si>
    <t>ФИЗИЧЕСКАЯ КУЛЬТУРА И СПОРТ</t>
  </si>
  <si>
    <t>1101</t>
  </si>
  <si>
    <t xml:space="preserve">Физическая культура </t>
  </si>
  <si>
    <t>1400</t>
  </si>
  <si>
    <t>РзПр</t>
  </si>
  <si>
    <t>Вр</t>
  </si>
  <si>
    <t>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</si>
  <si>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</si>
  <si>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</si>
  <si>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</si>
  <si>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</si>
  <si>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</si>
  <si>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</si>
  <si>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</si>
  <si>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</si>
  <si>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</si>
  <si>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</si>
  <si>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</si>
  <si>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</si>
  <si>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Проведение мероприятий для детей и молодежи</t>
  </si>
  <si>
    <t>1100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</si>
  <si>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</si>
  <si>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</si>
  <si>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</si>
  <si>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А.В. Суботин                                          </t>
  </si>
  <si>
    <t>(тыс. 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</si>
  <si>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</si>
  <si>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</si>
  <si>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</si>
  <si>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</si>
  <si>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</si>
  <si>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</si>
  <si>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</si>
  <si>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</si>
  <si>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</si>
  <si>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</si>
  <si>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</si>
  <si>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0412</t>
  </si>
  <si>
    <t>Дворцы и дома культуры, другие учреждения культуры</t>
  </si>
  <si>
    <t>Закупка товаров, работ и услуг для обеспечения государственных (муниципальных) нужд</t>
  </si>
  <si>
    <t>Основное мероприятие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</si>
  <si>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</si>
  <si>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</si>
  <si>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</si>
  <si>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</si>
  <si>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</si>
  <si>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</si>
  <si>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Мероприятия для детей и молодежи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</si>
  <si>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</si>
  <si>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</si>
  <si>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</si>
  <si>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</si>
  <si>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</si>
  <si>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</si>
  <si>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</si>
  <si>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</si>
  <si>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</si>
  <si>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</si>
  <si>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</si>
  <si>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</si>
  <si>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</si>
  <si>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Основное мероприятие "Проведение мероприятий для детей, подростков и учащейся молодежи</t>
  </si>
  <si>
    <t>01\0\07\00000</t>
  </si>
  <si>
    <t>Основное мероприятие "Руководство и управление системой образования в муниципальном образовании"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</si>
  <si>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</si>
  <si>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</si>
  <si>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</si>
  <si>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</si>
  <si>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</si>
  <si>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</si>
  <si>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</si>
  <si>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</si>
  <si>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</si>
  <si>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</si>
  <si>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</si>
  <si>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</si>
  <si>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</si>
  <si>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</si>
  <si>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</si>
  <si>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</si>
  <si>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</si>
  <si>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</si>
  <si>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</si>
  <si>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</si>
  <si>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09\0\03\00000</t>
  </si>
  <si>
    <t>Основное мероприятие "Модернизация системы жилищно-коммунального хозяйства"</t>
  </si>
  <si>
    <t>09\0\06\00000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</si>
  <si>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</si>
  <si>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</si>
  <si>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</si>
  <si>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</si>
  <si>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</si>
  <si>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</si>
  <si>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>09\0\06\03560</t>
  </si>
  <si>
    <t>Мероприятия в области коммунального хозяйства</t>
  </si>
  <si>
    <t>01\0\04\43290</t>
  </si>
  <si>
    <t>Учреждения в сфере отдыха и оздоровления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</si>
  <si>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</si>
  <si>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07\0\01\S2472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</si>
  <si>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</si>
  <si>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07\0\01\S2473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</si>
  <si>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</si>
  <si>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</si>
  <si>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</si>
  <si>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07\0\01\74000</t>
  </si>
  <si>
    <t>09\0\08\74000</t>
  </si>
  <si>
    <t>Мелеузовский район Республики Башкортостан на 2017 год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</si>
  <si>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</si>
  <si>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</si>
  <si>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</si>
  <si>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</si>
  <si>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Молодежная политика</t>
  </si>
  <si>
    <t>Цср</t>
  </si>
  <si>
    <t>2017 год</t>
  </si>
  <si>
    <t>Вед-во</t>
  </si>
  <si>
    <t>Основное мероприятие "Мероприятия в сфере строительства инженерных коммуникаций"</t>
  </si>
  <si>
    <t>0703</t>
  </si>
  <si>
    <t>Дополнительное образование детей</t>
  </si>
  <si>
    <t>09\0\02\S6020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</si>
  <si>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</si>
  <si>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внутреннее передвижение</t>
  </si>
  <si>
    <t>от ___ февраля 2017 года № ___</t>
  </si>
  <si>
    <t xml:space="preserve">                                                                                                                                                     от ___ февраля 2017 года № ___</t>
  </si>
  <si>
    <t xml:space="preserve">                                                                                                                                    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</si>
  <si>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</si>
  <si>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Коды БК</t>
  </si>
  <si>
    <t>Показатели</t>
  </si>
  <si>
    <t>0105 02 01 05 0000 610</t>
  </si>
  <si>
    <t>Итого</t>
  </si>
  <si>
    <t>(приложение № 6 к решению Совета муниципального района Мелеузовский район Республики Башкортостан от 15.12.2016 года № 36)</t>
  </si>
  <si>
    <t>(приложение № 8 к решению Совета муниципального района Мелеузовский район Республики Башкортостан от 15.12.2016 года № 36)</t>
  </si>
  <si>
    <t>(приложение № 10 к решению Совета муниципального района Мелеузовский район Республики Башкортостан от 15.12.2016 года № 36)</t>
  </si>
  <si>
    <t>09\0\03\S2320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</si>
  <si>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</si>
  <si>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07\0\01\S2471</t>
  </si>
  <si>
    <t>10\0\01\S2471</t>
  </si>
  <si>
    <t>Приложение № 1</t>
  </si>
  <si>
    <t xml:space="preserve">                                                                                                                                                     Приложение № 2</t>
  </si>
  <si>
    <t>Приложение № 3</t>
  </si>
  <si>
    <t xml:space="preserve">Уменьшение прочих остатков денежных средств бюджета муниципального района </t>
  </si>
  <si>
    <t xml:space="preserve">                                                                                                            от ___ февраля 2017 года № ___</t>
  </si>
  <si>
    <t xml:space="preserve">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</si>
  <si>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</si>
  <si>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к решению Совета муниципального </t>
  </si>
  <si>
    <t xml:space="preserve">Глава муниципального района Мелеузовский район                                          А.В. Суботин                                          </t>
  </si>
  <si>
    <t xml:space="preserve">Изменения в распределении бюджетных ассигнований муниципального района Мелеузовский район Республики Башкортостан на 2017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</si>
  <si>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Изменения в распределении бюджетных ассигнований муниципального района Мелеузовский район Республики Башкортостан на 2017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</si>
  <si>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№ п\п</t>
  </si>
  <si>
    <t>Наименование муниципальных образований</t>
  </si>
  <si>
    <t xml:space="preserve">ВСЕГО </t>
  </si>
  <si>
    <t xml:space="preserve">                                                                                                            Приложение № 5</t>
  </si>
  <si>
    <t>Направление расходов</t>
  </si>
  <si>
    <t>Сумма (тыс.руб.)</t>
  </si>
  <si>
    <t xml:space="preserve">Администрация сельского поселения Партизанский сельсовет </t>
  </si>
  <si>
    <t>(приложение № 22 решения Совета муниципального района Мелеузовский район Республики Башкортостан от 15.12.2016 года № 36)</t>
  </si>
  <si>
    <t>Распределение иных межбюджетных трансфертов бюджетам поселений муниципального района Мелеузовский рйаон Республики Башкортостан на 2017 год</t>
  </si>
  <si>
    <t xml:space="preserve">Администрация сельского поселения Иштугановский сельсовет </t>
  </si>
  <si>
    <t>Администрация городского поселения город Мелеуз</t>
  </si>
  <si>
    <t>Глава муниципального района                                                                          А.В. Суботин</t>
  </si>
  <si>
    <t>(приложение № 23 к решению Совета муниципального района Мелеузовский район Республики Башкортостан от 15.12.2016 года № 36)</t>
  </si>
  <si>
    <t>Межбюджетные трансферты на монтаж светофоров, барьерных ограждений</t>
  </si>
  <si>
    <t>Межбюджетные трансферты на теущий ремонт и оснащение конференцзала МАУ "Городской дворец культуры"</t>
  </si>
  <si>
    <t>Межбюджетные трансферты на ремонт помещений, находящихся в муниципальной собственности поселения</t>
  </si>
  <si>
    <t>Изменения в ведомственную структуру расходов бюджета муниципального района</t>
  </si>
  <si>
    <t>0314</t>
  </si>
  <si>
    <t>Другие вопросы в области  национальной безопасности и правоохранительной деятельности</t>
  </si>
  <si>
    <t>13\0\01\24600</t>
  </si>
  <si>
    <t>Мероприятия по профилактике правонарушений и борьбе  с преступностью</t>
  </si>
  <si>
    <t>Субсидии на мероприятия по развитию комплексной компактной застройки в сельской местности за счет средств местных бюджетов</t>
  </si>
  <si>
    <t>09\0\03\L0183</t>
  </si>
  <si>
    <t>10\0\01\03150</t>
  </si>
  <si>
    <t>Дорожное хозяйство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</si>
  <si>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</si>
  <si>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</si>
  <si>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</si>
  <si>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от __________ 2017 года № _____</t>
  </si>
  <si>
    <t xml:space="preserve">                                                                                                  Приложение № 4</t>
  </si>
  <si>
    <t>09\0\08\03380</t>
  </si>
  <si>
    <t xml:space="preserve">Мероприятия в области строительства, архитектуры и градостроительства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</si>
</sst>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  <numFmt numFmtId="194" formatCode="#,##0.00000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92" fontId="6" fillId="0" borderId="1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19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91" fontId="6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left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191" fontId="7" fillId="32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5"/>
  <sheetViews>
    <sheetView zoomScalePageLayoutView="0" workbookViewId="0" topLeftCell="A39">
      <selection activeCell="A49" sqref="A49:A50"/>
    </sheetView>
  </sheetViews>
  <sheetFormatPr defaultColWidth="9.125" defaultRowHeight="12.75"/>
  <cols>
    <col min="1" max="1" width="84.50390625" style="2" customWidth="1"/>
    <col min="2" max="2" width="6.125" style="3" customWidth="1"/>
    <col min="3" max="3" width="15.625" style="3" customWidth="1"/>
    <col min="4" max="4" width="5.00390625" style="3" customWidth="1"/>
    <col min="5" max="5" width="13.125" style="17" customWidth="1"/>
    <col min="6" max="6" width="16.375" style="2" customWidth="1"/>
    <col min="7" max="7" width="16.50390625" style="2" customWidth="1"/>
    <col min="8" max="8" width="15.50390625" style="2" customWidth="1"/>
    <col min="9" max="9" width="13.125" style="6" customWidth="1"/>
    <col min="10" max="16384" width="9.125" style="2" customWidth="1"/>
  </cols>
  <sheetData>
    <row r="1" spans="2:9" s="1" customFormat="1" ht="13.5">
      <c r="B1" s="81" t="s">
        <v>208</v>
      </c>
      <c r="C1" s="81"/>
      <c r="D1" s="81"/>
      <c r="E1" s="81"/>
      <c r="I1" s="32"/>
    </row>
    <row r="2" spans="2:9" s="1" customFormat="1" ht="13.5">
      <c r="B2" s="81" t="s">
        <v>55</v>
      </c>
      <c r="C2" s="81"/>
      <c r="D2" s="81"/>
      <c r="E2" s="81"/>
      <c r="I2" s="32"/>
    </row>
    <row r="3" spans="2:9" s="1" customFormat="1" ht="13.5">
      <c r="B3" s="81" t="s">
        <v>57</v>
      </c>
      <c r="C3" s="81"/>
      <c r="D3" s="81"/>
      <c r="E3" s="81"/>
      <c r="I3" s="32"/>
    </row>
    <row r="4" spans="2:9" s="1" customFormat="1" ht="13.5">
      <c r="B4" s="81" t="s">
        <v>29</v>
      </c>
      <c r="C4" s="81"/>
      <c r="D4" s="81"/>
      <c r="E4" s="81"/>
      <c r="I4" s="32"/>
    </row>
    <row r="5" spans="2:9" s="1" customFormat="1" ht="13.5">
      <c r="B5" s="82" t="s">
        <v>193</v>
      </c>
      <c r="C5" s="82"/>
      <c r="D5" s="82"/>
      <c r="E5" s="82"/>
      <c r="I5" s="32"/>
    </row>
    <row r="7" spans="1:5" ht="66.75" customHeight="1">
      <c r="A7" s="80" t="s">
        <v>217</v>
      </c>
      <c r="B7" s="80"/>
      <c r="C7" s="80"/>
      <c r="D7" s="80"/>
      <c r="E7" s="80"/>
    </row>
    <row r="8" spans="1:9" ht="15">
      <c r="A8" s="83" t="s">
        <v>201</v>
      </c>
      <c r="B8" s="83"/>
      <c r="C8" s="83"/>
      <c r="D8" s="83"/>
      <c r="E8" s="83"/>
      <c r="F8" s="75" t="s">
        <v>50</v>
      </c>
      <c r="G8" s="76"/>
      <c r="H8" s="76"/>
      <c r="I8" s="77"/>
    </row>
    <row r="9" spans="4:9" ht="30" customHeight="1">
      <c r="D9" s="79" t="s">
        <v>64</v>
      </c>
      <c r="E9" s="79"/>
      <c r="F9" s="36" t="s">
        <v>51</v>
      </c>
      <c r="G9" s="36" t="s">
        <v>52</v>
      </c>
      <c r="H9" s="36" t="s">
        <v>192</v>
      </c>
      <c r="I9" s="36" t="s">
        <v>49</v>
      </c>
    </row>
    <row r="10" spans="1:9" s="6" customFormat="1" ht="15">
      <c r="A10" s="4" t="s">
        <v>39</v>
      </c>
      <c r="B10" s="4" t="s">
        <v>76</v>
      </c>
      <c r="C10" s="4" t="s">
        <v>184</v>
      </c>
      <c r="D10" s="4" t="s">
        <v>77</v>
      </c>
      <c r="E10" s="5" t="s">
        <v>30</v>
      </c>
      <c r="F10" s="4"/>
      <c r="G10" s="4"/>
      <c r="H10" s="4"/>
      <c r="I10" s="4"/>
    </row>
    <row r="11" spans="1:9" s="6" customFormat="1" ht="15">
      <c r="A11" s="4">
        <v>1</v>
      </c>
      <c r="B11" s="7">
        <v>2</v>
      </c>
      <c r="C11" s="4">
        <v>3</v>
      </c>
      <c r="D11" s="4">
        <v>4</v>
      </c>
      <c r="E11" s="5">
        <v>5</v>
      </c>
      <c r="F11" s="4"/>
      <c r="G11" s="4"/>
      <c r="H11" s="4"/>
      <c r="I11" s="4"/>
    </row>
    <row r="12" spans="1:9" s="8" customFormat="1" ht="15">
      <c r="A12" s="10" t="s">
        <v>78</v>
      </c>
      <c r="B12" s="20" t="s">
        <v>31</v>
      </c>
      <c r="C12" s="20"/>
      <c r="D12" s="20"/>
      <c r="E12" s="24">
        <f aca="true" t="shared" si="0" ref="E12:I14">E13</f>
        <v>1507.544</v>
      </c>
      <c r="F12" s="27">
        <f t="shared" si="0"/>
        <v>1507.544</v>
      </c>
      <c r="G12" s="27">
        <f t="shared" si="0"/>
        <v>0</v>
      </c>
      <c r="H12" s="27">
        <f t="shared" si="0"/>
        <v>0</v>
      </c>
      <c r="I12" s="24">
        <f t="shared" si="0"/>
        <v>1507.544</v>
      </c>
    </row>
    <row r="13" spans="1:9" ht="15">
      <c r="A13" s="21" t="s">
        <v>43</v>
      </c>
      <c r="B13" s="22" t="s">
        <v>71</v>
      </c>
      <c r="C13" s="22"/>
      <c r="D13" s="22"/>
      <c r="E13" s="23">
        <f t="shared" si="0"/>
        <v>1507.544</v>
      </c>
      <c r="F13" s="29">
        <f t="shared" si="0"/>
        <v>1507.544</v>
      </c>
      <c r="G13" s="29">
        <f t="shared" si="0"/>
        <v>0</v>
      </c>
      <c r="H13" s="29">
        <f t="shared" si="0"/>
        <v>0</v>
      </c>
      <c r="I13" s="23">
        <f t="shared" si="0"/>
        <v>1507.544</v>
      </c>
    </row>
    <row r="14" spans="1:9" ht="46.5">
      <c r="A14" s="21" t="s">
        <v>150</v>
      </c>
      <c r="B14" s="22" t="s">
        <v>71</v>
      </c>
      <c r="C14" s="22" t="s">
        <v>151</v>
      </c>
      <c r="D14" s="22"/>
      <c r="E14" s="23">
        <f t="shared" si="0"/>
        <v>1507.544</v>
      </c>
      <c r="F14" s="29">
        <f t="shared" si="0"/>
        <v>1507.544</v>
      </c>
      <c r="G14" s="29">
        <f t="shared" si="0"/>
        <v>0</v>
      </c>
      <c r="H14" s="29">
        <f t="shared" si="0"/>
        <v>0</v>
      </c>
      <c r="I14" s="23">
        <f t="shared" si="0"/>
        <v>1507.544</v>
      </c>
    </row>
    <row r="15" spans="1:9" ht="30.75">
      <c r="A15" s="21" t="s">
        <v>6</v>
      </c>
      <c r="B15" s="22" t="s">
        <v>71</v>
      </c>
      <c r="C15" s="22" t="s">
        <v>7</v>
      </c>
      <c r="D15" s="22"/>
      <c r="E15" s="23">
        <f>E16+E18</f>
        <v>1507.544</v>
      </c>
      <c r="F15" s="29">
        <f>F16+F18</f>
        <v>1507.544</v>
      </c>
      <c r="G15" s="29">
        <f>G16+G18</f>
        <v>0</v>
      </c>
      <c r="H15" s="29">
        <f>H16+H18</f>
        <v>0</v>
      </c>
      <c r="I15" s="23">
        <f>I16+I18</f>
        <v>1507.544</v>
      </c>
    </row>
    <row r="16" spans="1:9" ht="30.75">
      <c r="A16" s="21" t="s">
        <v>182</v>
      </c>
      <c r="B16" s="22" t="s">
        <v>71</v>
      </c>
      <c r="C16" s="22" t="s">
        <v>9</v>
      </c>
      <c r="D16" s="22"/>
      <c r="E16" s="18">
        <f>E17</f>
        <v>1500</v>
      </c>
      <c r="F16" s="35">
        <f>F17</f>
        <v>1500</v>
      </c>
      <c r="G16" s="34"/>
      <c r="H16" s="34"/>
      <c r="I16" s="35">
        <f>H16+G16+F16</f>
        <v>1500</v>
      </c>
    </row>
    <row r="17" spans="1:9" ht="30.75">
      <c r="A17" s="21" t="s">
        <v>111</v>
      </c>
      <c r="B17" s="22" t="s">
        <v>71</v>
      </c>
      <c r="C17" s="22" t="s">
        <v>9</v>
      </c>
      <c r="D17" s="22" t="s">
        <v>100</v>
      </c>
      <c r="E17" s="18">
        <v>1500</v>
      </c>
      <c r="F17" s="35">
        <v>1500</v>
      </c>
      <c r="G17" s="21"/>
      <c r="H17" s="21"/>
      <c r="I17" s="18">
        <f>H17+G17+F17</f>
        <v>1500</v>
      </c>
    </row>
    <row r="18" spans="1:9" ht="15">
      <c r="A18" s="21" t="s">
        <v>93</v>
      </c>
      <c r="B18" s="22" t="s">
        <v>71</v>
      </c>
      <c r="C18" s="22" t="s">
        <v>10</v>
      </c>
      <c r="D18" s="22"/>
      <c r="E18" s="23">
        <f>E19</f>
        <v>7.544</v>
      </c>
      <c r="F18" s="29">
        <f>F19</f>
        <v>7.544</v>
      </c>
      <c r="G18" s="29">
        <f>G19</f>
        <v>0</v>
      </c>
      <c r="H18" s="29">
        <f>H19</f>
        <v>0</v>
      </c>
      <c r="I18" s="23">
        <f>I19</f>
        <v>7.544</v>
      </c>
    </row>
    <row r="19" spans="1:9" ht="30.75">
      <c r="A19" s="21" t="s">
        <v>111</v>
      </c>
      <c r="B19" s="22" t="s">
        <v>71</v>
      </c>
      <c r="C19" s="22" t="s">
        <v>10</v>
      </c>
      <c r="D19" s="22" t="s">
        <v>100</v>
      </c>
      <c r="E19" s="23">
        <v>7.544</v>
      </c>
      <c r="F19" s="29">
        <v>7.544</v>
      </c>
      <c r="G19" s="21"/>
      <c r="H19" s="21"/>
      <c r="I19" s="23">
        <f>F19</f>
        <v>7.544</v>
      </c>
    </row>
    <row r="20" spans="1:9" s="8" customFormat="1" ht="30.75">
      <c r="A20" s="10" t="s">
        <v>79</v>
      </c>
      <c r="B20" s="20" t="s">
        <v>80</v>
      </c>
      <c r="C20" s="20"/>
      <c r="D20" s="20"/>
      <c r="E20" s="12">
        <f aca="true" t="shared" si="1" ref="E20:I21">E21</f>
        <v>4000</v>
      </c>
      <c r="F20" s="30">
        <f t="shared" si="1"/>
        <v>4000</v>
      </c>
      <c r="G20" s="30">
        <f t="shared" si="1"/>
        <v>0</v>
      </c>
      <c r="H20" s="30">
        <f t="shared" si="1"/>
        <v>0</v>
      </c>
      <c r="I20" s="12">
        <f t="shared" si="1"/>
        <v>4000</v>
      </c>
    </row>
    <row r="21" spans="1:9" ht="30.75">
      <c r="A21" s="21" t="s">
        <v>237</v>
      </c>
      <c r="B21" s="22" t="s">
        <v>236</v>
      </c>
      <c r="C21" s="22"/>
      <c r="D21" s="22"/>
      <c r="E21" s="18">
        <f t="shared" si="1"/>
        <v>4000</v>
      </c>
      <c r="F21" s="28">
        <f t="shared" si="1"/>
        <v>4000</v>
      </c>
      <c r="G21" s="28">
        <f t="shared" si="1"/>
        <v>0</v>
      </c>
      <c r="H21" s="28">
        <f t="shared" si="1"/>
        <v>0</v>
      </c>
      <c r="I21" s="18">
        <f t="shared" si="1"/>
        <v>4000</v>
      </c>
    </row>
    <row r="22" spans="1:9" ht="30.75">
      <c r="A22" s="21" t="s">
        <v>3</v>
      </c>
      <c r="B22" s="22" t="s">
        <v>236</v>
      </c>
      <c r="C22" s="22" t="s">
        <v>4</v>
      </c>
      <c r="D22" s="22"/>
      <c r="E22" s="18">
        <f>E23</f>
        <v>4000</v>
      </c>
      <c r="F22" s="28">
        <f aca="true" t="shared" si="2" ref="F22:H24">F23</f>
        <v>4000</v>
      </c>
      <c r="G22" s="28">
        <f t="shared" si="2"/>
        <v>0</v>
      </c>
      <c r="H22" s="28">
        <f t="shared" si="2"/>
        <v>0</v>
      </c>
      <c r="I22" s="35">
        <f>F22+G22+H22</f>
        <v>4000</v>
      </c>
    </row>
    <row r="23" spans="1:9" ht="46.5">
      <c r="A23" s="21" t="s">
        <v>14</v>
      </c>
      <c r="B23" s="22" t="s">
        <v>236</v>
      </c>
      <c r="C23" s="22" t="s">
        <v>5</v>
      </c>
      <c r="D23" s="22"/>
      <c r="E23" s="18">
        <f>E24</f>
        <v>4000</v>
      </c>
      <c r="F23" s="28">
        <f t="shared" si="2"/>
        <v>4000</v>
      </c>
      <c r="G23" s="28">
        <f t="shared" si="2"/>
        <v>0</v>
      </c>
      <c r="H23" s="28">
        <f t="shared" si="2"/>
        <v>0</v>
      </c>
      <c r="I23" s="35">
        <f>F23+G23+H23</f>
        <v>4000</v>
      </c>
    </row>
    <row r="24" spans="1:9" ht="15">
      <c r="A24" s="21" t="s">
        <v>239</v>
      </c>
      <c r="B24" s="22" t="s">
        <v>236</v>
      </c>
      <c r="C24" s="22" t="s">
        <v>238</v>
      </c>
      <c r="D24" s="22"/>
      <c r="E24" s="18">
        <f>E25</f>
        <v>4000</v>
      </c>
      <c r="F24" s="28">
        <f t="shared" si="2"/>
        <v>4000</v>
      </c>
      <c r="G24" s="28">
        <f t="shared" si="2"/>
        <v>0</v>
      </c>
      <c r="H24" s="28">
        <f t="shared" si="2"/>
        <v>0</v>
      </c>
      <c r="I24" s="35">
        <f>F24+G24+H24</f>
        <v>4000</v>
      </c>
    </row>
    <row r="25" spans="1:9" ht="30.75">
      <c r="A25" s="21" t="s">
        <v>111</v>
      </c>
      <c r="B25" s="22" t="s">
        <v>236</v>
      </c>
      <c r="C25" s="22" t="s">
        <v>238</v>
      </c>
      <c r="D25" s="22" t="s">
        <v>100</v>
      </c>
      <c r="E25" s="18">
        <v>4000</v>
      </c>
      <c r="F25" s="28">
        <v>4000</v>
      </c>
      <c r="G25" s="21"/>
      <c r="H25" s="21"/>
      <c r="I25" s="35">
        <f>F25+G25+H25</f>
        <v>4000</v>
      </c>
    </row>
    <row r="26" spans="1:9" s="8" customFormat="1" ht="15">
      <c r="A26" s="10" t="s">
        <v>81</v>
      </c>
      <c r="B26" s="20" t="s">
        <v>82</v>
      </c>
      <c r="C26" s="20"/>
      <c r="D26" s="20"/>
      <c r="E26" s="24">
        <f>E27+E32+E43</f>
        <v>13800.176000000001</v>
      </c>
      <c r="F26" s="27">
        <f>F27+F32+F43</f>
        <v>13800.176000000001</v>
      </c>
      <c r="G26" s="27">
        <f>G27+G32+G43</f>
        <v>0</v>
      </c>
      <c r="H26" s="27">
        <f>H27+H32+H43</f>
        <v>0</v>
      </c>
      <c r="I26" s="24">
        <f>I27+I32+I43</f>
        <v>13800.176000000001</v>
      </c>
    </row>
    <row r="27" spans="1:9" ht="15">
      <c r="A27" s="21" t="s">
        <v>54</v>
      </c>
      <c r="B27" s="22" t="s">
        <v>53</v>
      </c>
      <c r="C27" s="22"/>
      <c r="D27" s="22"/>
      <c r="E27" s="18">
        <f>E28</f>
        <v>2500</v>
      </c>
      <c r="F27" s="28">
        <f aca="true" t="shared" si="3" ref="F27:I30">F28</f>
        <v>2500</v>
      </c>
      <c r="G27" s="28">
        <f t="shared" si="3"/>
        <v>0</v>
      </c>
      <c r="H27" s="28">
        <f t="shared" si="3"/>
        <v>0</v>
      </c>
      <c r="I27" s="18">
        <f t="shared" si="3"/>
        <v>2500</v>
      </c>
    </row>
    <row r="28" spans="1:9" ht="49.5" customHeight="1">
      <c r="A28" s="21" t="s">
        <v>150</v>
      </c>
      <c r="B28" s="22" t="s">
        <v>53</v>
      </c>
      <c r="C28" s="22" t="s">
        <v>151</v>
      </c>
      <c r="D28" s="22"/>
      <c r="E28" s="18">
        <f>E29</f>
        <v>2500</v>
      </c>
      <c r="F28" s="28">
        <f t="shared" si="3"/>
        <v>2500</v>
      </c>
      <c r="G28" s="28">
        <f t="shared" si="3"/>
        <v>0</v>
      </c>
      <c r="H28" s="28">
        <f t="shared" si="3"/>
        <v>0</v>
      </c>
      <c r="I28" s="18">
        <f t="shared" si="3"/>
        <v>2500</v>
      </c>
    </row>
    <row r="29" spans="1:9" ht="62.25">
      <c r="A29" s="21" t="s">
        <v>13</v>
      </c>
      <c r="B29" s="22" t="s">
        <v>53</v>
      </c>
      <c r="C29" s="22" t="s">
        <v>156</v>
      </c>
      <c r="D29" s="22"/>
      <c r="E29" s="18">
        <f>E30</f>
        <v>2500</v>
      </c>
      <c r="F29" s="28">
        <f t="shared" si="3"/>
        <v>2500</v>
      </c>
      <c r="G29" s="28">
        <f t="shared" si="3"/>
        <v>0</v>
      </c>
      <c r="H29" s="28">
        <f t="shared" si="3"/>
        <v>0</v>
      </c>
      <c r="I29" s="18">
        <f t="shared" si="3"/>
        <v>2500</v>
      </c>
    </row>
    <row r="30" spans="1:9" ht="30.75">
      <c r="A30" s="21" t="s">
        <v>240</v>
      </c>
      <c r="B30" s="22" t="s">
        <v>53</v>
      </c>
      <c r="C30" s="22" t="s">
        <v>241</v>
      </c>
      <c r="D30" s="22"/>
      <c r="E30" s="18">
        <f>E31</f>
        <v>2500</v>
      </c>
      <c r="F30" s="28">
        <f t="shared" si="3"/>
        <v>2500</v>
      </c>
      <c r="G30" s="28">
        <f t="shared" si="3"/>
        <v>0</v>
      </c>
      <c r="H30" s="28">
        <f t="shared" si="3"/>
        <v>0</v>
      </c>
      <c r="I30" s="18">
        <f t="shared" si="3"/>
        <v>2500</v>
      </c>
    </row>
    <row r="31" spans="1:9" ht="15">
      <c r="A31" s="21" t="s">
        <v>113</v>
      </c>
      <c r="B31" s="22" t="s">
        <v>53</v>
      </c>
      <c r="C31" s="22" t="s">
        <v>241</v>
      </c>
      <c r="D31" s="22" t="s">
        <v>108</v>
      </c>
      <c r="E31" s="18">
        <v>2500</v>
      </c>
      <c r="F31" s="28">
        <v>2500</v>
      </c>
      <c r="G31" s="21"/>
      <c r="H31" s="21"/>
      <c r="I31" s="4">
        <f>F31+G31+H31</f>
        <v>2500</v>
      </c>
    </row>
    <row r="32" spans="1:9" ht="15">
      <c r="A32" s="21" t="s">
        <v>27</v>
      </c>
      <c r="B32" s="22" t="s">
        <v>90</v>
      </c>
      <c r="C32" s="4"/>
      <c r="D32" s="22"/>
      <c r="E32" s="23">
        <f>E33</f>
        <v>10222.076000000001</v>
      </c>
      <c r="F32" s="29">
        <f aca="true" t="shared" si="4" ref="F32:I33">F33</f>
        <v>10222.076000000001</v>
      </c>
      <c r="G32" s="29">
        <f t="shared" si="4"/>
        <v>0</v>
      </c>
      <c r="H32" s="29">
        <f t="shared" si="4"/>
        <v>0</v>
      </c>
      <c r="I32" s="23">
        <f t="shared" si="4"/>
        <v>10222.076000000001</v>
      </c>
    </row>
    <row r="33" spans="1:9" ht="30.75">
      <c r="A33" s="21" t="s">
        <v>70</v>
      </c>
      <c r="B33" s="22" t="s">
        <v>90</v>
      </c>
      <c r="C33" s="4" t="s">
        <v>0</v>
      </c>
      <c r="D33" s="22"/>
      <c r="E33" s="23">
        <f>E34</f>
        <v>10222.076000000001</v>
      </c>
      <c r="F33" s="29">
        <f t="shared" si="4"/>
        <v>10222.076000000001</v>
      </c>
      <c r="G33" s="29">
        <f t="shared" si="4"/>
        <v>0</v>
      </c>
      <c r="H33" s="29">
        <f t="shared" si="4"/>
        <v>0</v>
      </c>
      <c r="I33" s="23">
        <f t="shared" si="4"/>
        <v>10222.076000000001</v>
      </c>
    </row>
    <row r="34" spans="1:9" ht="30.75">
      <c r="A34" s="21" t="s">
        <v>1</v>
      </c>
      <c r="B34" s="22" t="s">
        <v>90</v>
      </c>
      <c r="C34" s="4" t="s">
        <v>2</v>
      </c>
      <c r="D34" s="22"/>
      <c r="E34" s="23">
        <f>E35+E37+E39+E41</f>
        <v>10222.076000000001</v>
      </c>
      <c r="F34" s="29">
        <f>F35+F37+F39+F41</f>
        <v>10222.076000000001</v>
      </c>
      <c r="G34" s="29">
        <f>G35+G37+G39+G41</f>
        <v>0</v>
      </c>
      <c r="H34" s="29">
        <f>H35+H37+H39+H41</f>
        <v>0</v>
      </c>
      <c r="I34" s="23">
        <f>I35+I37+I39+I41</f>
        <v>10222.076000000001</v>
      </c>
    </row>
    <row r="35" spans="1:9" ht="30.75">
      <c r="A35" s="21" t="s">
        <v>160</v>
      </c>
      <c r="B35" s="22" t="s">
        <v>90</v>
      </c>
      <c r="C35" s="22" t="s">
        <v>207</v>
      </c>
      <c r="D35" s="22"/>
      <c r="E35" s="23">
        <f>E36</f>
        <v>2757.893</v>
      </c>
      <c r="F35" s="29">
        <f>F36</f>
        <v>2757.893</v>
      </c>
      <c r="G35" s="29">
        <f>G36</f>
        <v>0</v>
      </c>
      <c r="H35" s="29">
        <f>H36</f>
        <v>0</v>
      </c>
      <c r="I35" s="23">
        <f>I36</f>
        <v>2757.893</v>
      </c>
    </row>
    <row r="36" spans="1:9" ht="30.75">
      <c r="A36" s="21" t="s">
        <v>111</v>
      </c>
      <c r="B36" s="22" t="s">
        <v>90</v>
      </c>
      <c r="C36" s="22" t="s">
        <v>207</v>
      </c>
      <c r="D36" s="22" t="s">
        <v>100</v>
      </c>
      <c r="E36" s="23">
        <v>2757.893</v>
      </c>
      <c r="F36" s="29">
        <v>2757.893</v>
      </c>
      <c r="G36" s="21"/>
      <c r="H36" s="21"/>
      <c r="I36" s="4">
        <f>F36+G36+H36</f>
        <v>2757.893</v>
      </c>
    </row>
    <row r="37" spans="1:9" ht="30.75">
      <c r="A37" s="21" t="s">
        <v>162</v>
      </c>
      <c r="B37" s="22" t="s">
        <v>90</v>
      </c>
      <c r="C37" s="22" t="s">
        <v>161</v>
      </c>
      <c r="D37" s="22"/>
      <c r="E37" s="23">
        <f>E38</f>
        <v>304.058</v>
      </c>
      <c r="F37" s="29">
        <f>F38</f>
        <v>304.058</v>
      </c>
      <c r="G37" s="29">
        <f>G38</f>
        <v>0</v>
      </c>
      <c r="H37" s="29">
        <f>H38</f>
        <v>0</v>
      </c>
      <c r="I37" s="23">
        <f>I38</f>
        <v>304.058</v>
      </c>
    </row>
    <row r="38" spans="1:9" ht="30.75">
      <c r="A38" s="21" t="s">
        <v>111</v>
      </c>
      <c r="B38" s="22" t="s">
        <v>90</v>
      </c>
      <c r="C38" s="22" t="s">
        <v>161</v>
      </c>
      <c r="D38" s="22" t="s">
        <v>100</v>
      </c>
      <c r="E38" s="23">
        <v>304.058</v>
      </c>
      <c r="F38" s="29">
        <v>304.058</v>
      </c>
      <c r="G38" s="45"/>
      <c r="H38" s="21"/>
      <c r="I38" s="4">
        <f>F38+G38+H38</f>
        <v>304.058</v>
      </c>
    </row>
    <row r="39" spans="1:9" ht="30.75">
      <c r="A39" s="21" t="s">
        <v>163</v>
      </c>
      <c r="B39" s="22" t="s">
        <v>90</v>
      </c>
      <c r="C39" s="22" t="s">
        <v>164</v>
      </c>
      <c r="D39" s="22"/>
      <c r="E39" s="23">
        <f>E40</f>
        <v>1160.125</v>
      </c>
      <c r="F39" s="29">
        <f>F40</f>
        <v>1160.125</v>
      </c>
      <c r="G39" s="29">
        <f>G40</f>
        <v>0</v>
      </c>
      <c r="H39" s="29">
        <f>H40</f>
        <v>0</v>
      </c>
      <c r="I39" s="23">
        <f>I40</f>
        <v>1160.125</v>
      </c>
    </row>
    <row r="40" spans="1:9" ht="30.75">
      <c r="A40" s="21" t="s">
        <v>111</v>
      </c>
      <c r="B40" s="22" t="s">
        <v>90</v>
      </c>
      <c r="C40" s="22" t="s">
        <v>164</v>
      </c>
      <c r="D40" s="22" t="s">
        <v>100</v>
      </c>
      <c r="E40" s="23">
        <v>1160.125</v>
      </c>
      <c r="F40" s="29">
        <v>1160.125</v>
      </c>
      <c r="G40" s="21"/>
      <c r="H40" s="21"/>
      <c r="I40" s="4">
        <f>F40+G40+H40</f>
        <v>1160.125</v>
      </c>
    </row>
    <row r="41" spans="1:9" ht="15">
      <c r="A41" s="21" t="s">
        <v>243</v>
      </c>
      <c r="B41" s="22" t="s">
        <v>90</v>
      </c>
      <c r="C41" s="22" t="s">
        <v>242</v>
      </c>
      <c r="D41" s="22"/>
      <c r="E41" s="18">
        <f>E42</f>
        <v>6000</v>
      </c>
      <c r="F41" s="28">
        <f>F42</f>
        <v>6000</v>
      </c>
      <c r="G41" s="74"/>
      <c r="H41" s="74"/>
      <c r="I41" s="18">
        <f>I42</f>
        <v>6000</v>
      </c>
    </row>
    <row r="42" spans="1:9" ht="15">
      <c r="A42" s="21" t="s">
        <v>28</v>
      </c>
      <c r="B42" s="22" t="s">
        <v>90</v>
      </c>
      <c r="C42" s="22" t="s">
        <v>242</v>
      </c>
      <c r="D42" s="22" t="s">
        <v>104</v>
      </c>
      <c r="E42" s="18">
        <v>6000</v>
      </c>
      <c r="F42" s="28">
        <v>6000</v>
      </c>
      <c r="G42" s="74"/>
      <c r="H42" s="74"/>
      <c r="I42" s="18">
        <f>F42+G42+H42</f>
        <v>6000</v>
      </c>
    </row>
    <row r="43" spans="1:9" ht="15">
      <c r="A43" s="21" t="s">
        <v>83</v>
      </c>
      <c r="B43" s="22" t="s">
        <v>109</v>
      </c>
      <c r="C43" s="22"/>
      <c r="D43" s="22"/>
      <c r="E43" s="18">
        <f aca="true" t="shared" si="5" ref="E43:I46">E44</f>
        <v>1078.1</v>
      </c>
      <c r="F43" s="28">
        <f t="shared" si="5"/>
        <v>1078.1</v>
      </c>
      <c r="G43" s="28">
        <f t="shared" si="5"/>
        <v>0</v>
      </c>
      <c r="H43" s="28">
        <f t="shared" si="5"/>
        <v>0</v>
      </c>
      <c r="I43" s="18">
        <f t="shared" si="5"/>
        <v>1078.1</v>
      </c>
    </row>
    <row r="44" spans="1:9" ht="46.5">
      <c r="A44" s="21" t="s">
        <v>150</v>
      </c>
      <c r="B44" s="22" t="s">
        <v>109</v>
      </c>
      <c r="C44" s="22" t="s">
        <v>151</v>
      </c>
      <c r="D44" s="21"/>
      <c r="E44" s="18">
        <f>E45+E48</f>
        <v>1078.1</v>
      </c>
      <c r="F44" s="28">
        <f>F45+F48</f>
        <v>1078.1</v>
      </c>
      <c r="G44" s="28">
        <f>G45+G48</f>
        <v>0</v>
      </c>
      <c r="H44" s="28">
        <f>H45+H48</f>
        <v>0</v>
      </c>
      <c r="I44" s="18">
        <f>I45+I48</f>
        <v>1078.1</v>
      </c>
    </row>
    <row r="45" spans="1:9" ht="30.75">
      <c r="A45" s="21" t="s">
        <v>8</v>
      </c>
      <c r="B45" s="22" t="s">
        <v>109</v>
      </c>
      <c r="C45" s="22" t="s">
        <v>11</v>
      </c>
      <c r="D45" s="21"/>
      <c r="E45" s="18">
        <f t="shared" si="5"/>
        <v>378.1</v>
      </c>
      <c r="F45" s="28">
        <f t="shared" si="5"/>
        <v>378.1</v>
      </c>
      <c r="G45" s="28">
        <f t="shared" si="5"/>
        <v>0</v>
      </c>
      <c r="H45" s="28">
        <f t="shared" si="5"/>
        <v>0</v>
      </c>
      <c r="I45" s="18">
        <f t="shared" si="5"/>
        <v>378.1</v>
      </c>
    </row>
    <row r="46" spans="1:9" ht="15">
      <c r="A46" s="21" t="s">
        <v>25</v>
      </c>
      <c r="B46" s="22" t="s">
        <v>109</v>
      </c>
      <c r="C46" s="22" t="s">
        <v>26</v>
      </c>
      <c r="D46" s="22"/>
      <c r="E46" s="18">
        <f t="shared" si="5"/>
        <v>378.1</v>
      </c>
      <c r="F46" s="28">
        <f t="shared" si="5"/>
        <v>378.1</v>
      </c>
      <c r="G46" s="28">
        <f t="shared" si="5"/>
        <v>0</v>
      </c>
      <c r="H46" s="28">
        <f t="shared" si="5"/>
        <v>0</v>
      </c>
      <c r="I46" s="18">
        <f t="shared" si="5"/>
        <v>378.1</v>
      </c>
    </row>
    <row r="47" spans="1:9" ht="30.75">
      <c r="A47" s="21" t="s">
        <v>111</v>
      </c>
      <c r="B47" s="22" t="s">
        <v>109</v>
      </c>
      <c r="C47" s="22" t="s">
        <v>26</v>
      </c>
      <c r="D47" s="22" t="s">
        <v>100</v>
      </c>
      <c r="E47" s="18">
        <v>378.1</v>
      </c>
      <c r="F47" s="28">
        <v>378.1</v>
      </c>
      <c r="G47" s="21"/>
      <c r="H47" s="21"/>
      <c r="I47" s="4">
        <f>F47+G47+H47</f>
        <v>378.1</v>
      </c>
    </row>
    <row r="48" spans="1:9" ht="30.75">
      <c r="A48" s="21" t="s">
        <v>6</v>
      </c>
      <c r="B48" s="22" t="s">
        <v>109</v>
      </c>
      <c r="C48" s="22" t="s">
        <v>7</v>
      </c>
      <c r="D48" s="22"/>
      <c r="E48" s="18">
        <f>E49</f>
        <v>700</v>
      </c>
      <c r="F48" s="28">
        <f>F49</f>
        <v>700</v>
      </c>
      <c r="G48" s="74">
        <f>G49</f>
        <v>0</v>
      </c>
      <c r="H48" s="74">
        <f>H49</f>
        <v>0</v>
      </c>
      <c r="I48" s="35">
        <f>I49</f>
        <v>700</v>
      </c>
    </row>
    <row r="49" spans="1:9" ht="15">
      <c r="A49" s="21" t="s">
        <v>250</v>
      </c>
      <c r="B49" s="22" t="s">
        <v>109</v>
      </c>
      <c r="C49" s="22" t="s">
        <v>249</v>
      </c>
      <c r="D49" s="22"/>
      <c r="E49" s="18">
        <f>E50</f>
        <v>700</v>
      </c>
      <c r="F49" s="28">
        <f>F50</f>
        <v>700</v>
      </c>
      <c r="G49" s="74">
        <f>G50</f>
        <v>0</v>
      </c>
      <c r="H49" s="74">
        <f>H50</f>
        <v>0</v>
      </c>
      <c r="I49" s="35">
        <f>I50</f>
        <v>700</v>
      </c>
    </row>
    <row r="50" spans="1:9" ht="30.75">
      <c r="A50" s="21" t="s">
        <v>111</v>
      </c>
      <c r="B50" s="22" t="s">
        <v>109</v>
      </c>
      <c r="C50" s="22" t="s">
        <v>249</v>
      </c>
      <c r="D50" s="22" t="s">
        <v>100</v>
      </c>
      <c r="E50" s="18">
        <v>700</v>
      </c>
      <c r="F50" s="28">
        <v>700</v>
      </c>
      <c r="G50" s="74"/>
      <c r="H50" s="74"/>
      <c r="I50" s="18">
        <f>H50+G50+F50</f>
        <v>700</v>
      </c>
    </row>
    <row r="51" spans="1:9" s="8" customFormat="1" ht="15">
      <c r="A51" s="10" t="s">
        <v>60</v>
      </c>
      <c r="B51" s="20" t="s">
        <v>58</v>
      </c>
      <c r="C51" s="20"/>
      <c r="D51" s="20"/>
      <c r="E51" s="24">
        <f>E52+E57</f>
        <v>20528.436999999998</v>
      </c>
      <c r="F51" s="27">
        <f>F52+F57</f>
        <v>20528.436999999998</v>
      </c>
      <c r="G51" s="27">
        <f>G52+G57</f>
        <v>0</v>
      </c>
      <c r="H51" s="27">
        <f>H52+H57</f>
        <v>0</v>
      </c>
      <c r="I51" s="24">
        <f>I52+I57</f>
        <v>20528.436999999998</v>
      </c>
    </row>
    <row r="52" spans="1:9" s="8" customFormat="1" ht="15">
      <c r="A52" s="21" t="s">
        <v>68</v>
      </c>
      <c r="B52" s="22" t="s">
        <v>67</v>
      </c>
      <c r="C52" s="22"/>
      <c r="D52" s="22"/>
      <c r="E52" s="18">
        <f aca="true" t="shared" si="6" ref="E52:I55">E53</f>
        <v>7000</v>
      </c>
      <c r="F52" s="28">
        <f t="shared" si="6"/>
        <v>7000</v>
      </c>
      <c r="G52" s="28">
        <f t="shared" si="6"/>
        <v>0</v>
      </c>
      <c r="H52" s="28">
        <f t="shared" si="6"/>
        <v>0</v>
      </c>
      <c r="I52" s="18">
        <f t="shared" si="6"/>
        <v>7000</v>
      </c>
    </row>
    <row r="53" spans="1:9" s="8" customFormat="1" ht="46.5">
      <c r="A53" s="21" t="s">
        <v>150</v>
      </c>
      <c r="B53" s="22" t="s">
        <v>67</v>
      </c>
      <c r="C53" s="22" t="s">
        <v>151</v>
      </c>
      <c r="D53" s="22"/>
      <c r="E53" s="18">
        <f t="shared" si="6"/>
        <v>7000</v>
      </c>
      <c r="F53" s="28">
        <f t="shared" si="6"/>
        <v>7000</v>
      </c>
      <c r="G53" s="28">
        <f t="shared" si="6"/>
        <v>0</v>
      </c>
      <c r="H53" s="28">
        <f t="shared" si="6"/>
        <v>0</v>
      </c>
      <c r="I53" s="18">
        <f t="shared" si="6"/>
        <v>7000</v>
      </c>
    </row>
    <row r="54" spans="1:9" s="8" customFormat="1" ht="15">
      <c r="A54" s="21" t="s">
        <v>154</v>
      </c>
      <c r="B54" s="22" t="s">
        <v>67</v>
      </c>
      <c r="C54" s="22" t="s">
        <v>155</v>
      </c>
      <c r="D54" s="22"/>
      <c r="E54" s="18">
        <f t="shared" si="6"/>
        <v>7000</v>
      </c>
      <c r="F54" s="28">
        <f t="shared" si="6"/>
        <v>7000</v>
      </c>
      <c r="G54" s="28">
        <f t="shared" si="6"/>
        <v>0</v>
      </c>
      <c r="H54" s="28">
        <f t="shared" si="6"/>
        <v>0</v>
      </c>
      <c r="I54" s="18">
        <f t="shared" si="6"/>
        <v>7000</v>
      </c>
    </row>
    <row r="55" spans="1:9" s="8" customFormat="1" ht="62.25">
      <c r="A55" s="21" t="s">
        <v>179</v>
      </c>
      <c r="B55" s="22" t="s">
        <v>67</v>
      </c>
      <c r="C55" s="22" t="s">
        <v>190</v>
      </c>
      <c r="D55" s="22"/>
      <c r="E55" s="18">
        <f t="shared" si="6"/>
        <v>7000</v>
      </c>
      <c r="F55" s="28">
        <f t="shared" si="6"/>
        <v>7000</v>
      </c>
      <c r="G55" s="28">
        <f t="shared" si="6"/>
        <v>0</v>
      </c>
      <c r="H55" s="28">
        <f t="shared" si="6"/>
        <v>0</v>
      </c>
      <c r="I55" s="18">
        <f t="shared" si="6"/>
        <v>7000</v>
      </c>
    </row>
    <row r="56" spans="1:9" s="8" customFormat="1" ht="15">
      <c r="A56" s="21" t="s">
        <v>113</v>
      </c>
      <c r="B56" s="22" t="s">
        <v>67</v>
      </c>
      <c r="C56" s="22" t="s">
        <v>190</v>
      </c>
      <c r="D56" s="22" t="s">
        <v>108</v>
      </c>
      <c r="E56" s="18">
        <v>7000</v>
      </c>
      <c r="F56" s="28">
        <v>7000</v>
      </c>
      <c r="G56" s="10"/>
      <c r="H56" s="10"/>
      <c r="I56" s="4">
        <f>F56+G56+H56</f>
        <v>7000</v>
      </c>
    </row>
    <row r="57" spans="1:9" ht="15">
      <c r="A57" s="21" t="s">
        <v>61</v>
      </c>
      <c r="B57" s="22" t="s">
        <v>59</v>
      </c>
      <c r="C57" s="22"/>
      <c r="D57" s="22"/>
      <c r="E57" s="23">
        <f>E58</f>
        <v>13528.437</v>
      </c>
      <c r="F57" s="29">
        <f>F58</f>
        <v>13528.437</v>
      </c>
      <c r="G57" s="29">
        <f>G58</f>
        <v>0</v>
      </c>
      <c r="H57" s="29">
        <f>H58</f>
        <v>0</v>
      </c>
      <c r="I57" s="23">
        <f>I58</f>
        <v>13528.437</v>
      </c>
    </row>
    <row r="58" spans="1:9" s="8" customFormat="1" ht="46.5">
      <c r="A58" s="21" t="s">
        <v>150</v>
      </c>
      <c r="B58" s="22" t="s">
        <v>59</v>
      </c>
      <c r="C58" s="22" t="s">
        <v>151</v>
      </c>
      <c r="D58" s="22"/>
      <c r="E58" s="23">
        <f>E59+E62+E67</f>
        <v>13528.437</v>
      </c>
      <c r="F58" s="29">
        <f>F59+F62+F67</f>
        <v>13528.437</v>
      </c>
      <c r="G58" s="29">
        <f>G59+G62+G67</f>
        <v>0</v>
      </c>
      <c r="H58" s="29">
        <f>H59+H62+H67</f>
        <v>0</v>
      </c>
      <c r="I58" s="23">
        <f>I59+I62+I67</f>
        <v>13528.437</v>
      </c>
    </row>
    <row r="59" spans="1:9" s="8" customFormat="1" ht="30.75">
      <c r="A59" s="21" t="s">
        <v>187</v>
      </c>
      <c r="B59" s="22" t="s">
        <v>59</v>
      </c>
      <c r="C59" s="22" t="s">
        <v>153</v>
      </c>
      <c r="D59" s="22"/>
      <c r="E59" s="23">
        <f aca="true" t="shared" si="7" ref="E59:I60">E60</f>
        <v>672.143</v>
      </c>
      <c r="F59" s="29">
        <f t="shared" si="7"/>
        <v>672.143</v>
      </c>
      <c r="G59" s="29">
        <f t="shared" si="7"/>
        <v>0</v>
      </c>
      <c r="H59" s="29">
        <f t="shared" si="7"/>
        <v>0</v>
      </c>
      <c r="I59" s="23">
        <f t="shared" si="7"/>
        <v>672.143</v>
      </c>
    </row>
    <row r="60" spans="1:9" s="8" customFormat="1" ht="30.75">
      <c r="A60" s="21" t="s">
        <v>22</v>
      </c>
      <c r="B60" s="22" t="s">
        <v>59</v>
      </c>
      <c r="C60" s="22" t="s">
        <v>23</v>
      </c>
      <c r="D60" s="22"/>
      <c r="E60" s="23">
        <f t="shared" si="7"/>
        <v>672.143</v>
      </c>
      <c r="F60" s="29">
        <f t="shared" si="7"/>
        <v>672.143</v>
      </c>
      <c r="G60" s="29">
        <f t="shared" si="7"/>
        <v>0</v>
      </c>
      <c r="H60" s="29">
        <f t="shared" si="7"/>
        <v>0</v>
      </c>
      <c r="I60" s="23">
        <f t="shared" si="7"/>
        <v>672.143</v>
      </c>
    </row>
    <row r="61" spans="1:9" s="8" customFormat="1" ht="15">
      <c r="A61" s="21" t="s">
        <v>113</v>
      </c>
      <c r="B61" s="22" t="s">
        <v>59</v>
      </c>
      <c r="C61" s="22" t="s">
        <v>23</v>
      </c>
      <c r="D61" s="22" t="s">
        <v>108</v>
      </c>
      <c r="E61" s="23">
        <v>672.143</v>
      </c>
      <c r="F61" s="29">
        <v>672.143</v>
      </c>
      <c r="G61" s="10"/>
      <c r="H61" s="10"/>
      <c r="I61" s="4">
        <f>F61+G61+H61</f>
        <v>672.143</v>
      </c>
    </row>
    <row r="62" spans="1:9" s="8" customFormat="1" ht="62.25">
      <c r="A62" s="21" t="s">
        <v>13</v>
      </c>
      <c r="B62" s="22" t="s">
        <v>59</v>
      </c>
      <c r="C62" s="22" t="s">
        <v>156</v>
      </c>
      <c r="D62" s="22"/>
      <c r="E62" s="23">
        <f>E63+E65</f>
        <v>6786.294</v>
      </c>
      <c r="F62" s="29">
        <f>F63+F65</f>
        <v>6786.294</v>
      </c>
      <c r="G62" s="29">
        <f>G63+G65</f>
        <v>0</v>
      </c>
      <c r="H62" s="29">
        <f>H63+H65</f>
        <v>0</v>
      </c>
      <c r="I62" s="23">
        <f>I63+I65</f>
        <v>6786.294</v>
      </c>
    </row>
    <row r="63" spans="1:9" s="8" customFormat="1" ht="30.75">
      <c r="A63" s="21" t="s">
        <v>22</v>
      </c>
      <c r="B63" s="22" t="s">
        <v>59</v>
      </c>
      <c r="C63" s="22" t="s">
        <v>24</v>
      </c>
      <c r="D63" s="22"/>
      <c r="E63" s="23">
        <f>E64</f>
        <v>6677.942</v>
      </c>
      <c r="F63" s="29">
        <f>F64</f>
        <v>6677.942</v>
      </c>
      <c r="G63" s="29">
        <f>G64</f>
        <v>0</v>
      </c>
      <c r="H63" s="29">
        <f>H64</f>
        <v>0</v>
      </c>
      <c r="I63" s="23">
        <f>I64</f>
        <v>6677.942</v>
      </c>
    </row>
    <row r="64" spans="1:9" s="8" customFormat="1" ht="15">
      <c r="A64" s="21" t="s">
        <v>113</v>
      </c>
      <c r="B64" s="22" t="s">
        <v>59</v>
      </c>
      <c r="C64" s="22" t="s">
        <v>24</v>
      </c>
      <c r="D64" s="22" t="s">
        <v>108</v>
      </c>
      <c r="E64" s="23">
        <v>6677.942</v>
      </c>
      <c r="F64" s="23">
        <v>6677.942</v>
      </c>
      <c r="G64" s="10"/>
      <c r="H64" s="10"/>
      <c r="I64" s="23">
        <f>F64+G64+H64</f>
        <v>6677.942</v>
      </c>
    </row>
    <row r="65" spans="1:9" s="8" customFormat="1" ht="46.5">
      <c r="A65" s="21" t="s">
        <v>205</v>
      </c>
      <c r="B65" s="22" t="s">
        <v>59</v>
      </c>
      <c r="C65" s="22" t="s">
        <v>204</v>
      </c>
      <c r="D65" s="22"/>
      <c r="E65" s="23">
        <f>E66</f>
        <v>108.352</v>
      </c>
      <c r="F65" s="29">
        <f>F66</f>
        <v>108.352</v>
      </c>
      <c r="G65" s="46"/>
      <c r="H65" s="46"/>
      <c r="I65" s="4">
        <f>I66</f>
        <v>108.352</v>
      </c>
    </row>
    <row r="66" spans="1:9" s="8" customFormat="1" ht="15">
      <c r="A66" s="21" t="s">
        <v>113</v>
      </c>
      <c r="B66" s="22" t="s">
        <v>59</v>
      </c>
      <c r="C66" s="22" t="s">
        <v>204</v>
      </c>
      <c r="D66" s="22" t="s">
        <v>108</v>
      </c>
      <c r="E66" s="23">
        <v>108.352</v>
      </c>
      <c r="F66" s="29">
        <v>108.352</v>
      </c>
      <c r="G66" s="46"/>
      <c r="H66" s="46"/>
      <c r="I66" s="23">
        <f>H66+G66+F66</f>
        <v>108.352</v>
      </c>
    </row>
    <row r="67" spans="1:9" s="8" customFormat="1" ht="20.25" customHeight="1">
      <c r="A67" s="21" t="s">
        <v>157</v>
      </c>
      <c r="B67" s="22" t="s">
        <v>59</v>
      </c>
      <c r="C67" s="22" t="s">
        <v>158</v>
      </c>
      <c r="D67" s="22"/>
      <c r="E67" s="18">
        <f>E68+E70</f>
        <v>6070</v>
      </c>
      <c r="F67" s="28">
        <f>F68+F70</f>
        <v>6070</v>
      </c>
      <c r="G67" s="28">
        <f>G68+G70</f>
        <v>0</v>
      </c>
      <c r="H67" s="28">
        <f>H68+H70</f>
        <v>0</v>
      </c>
      <c r="I67" s="18">
        <f>I68+I70</f>
        <v>6070</v>
      </c>
    </row>
    <row r="68" spans="1:9" s="8" customFormat="1" ht="15">
      <c r="A68" s="21" t="s">
        <v>166</v>
      </c>
      <c r="B68" s="22" t="s">
        <v>59</v>
      </c>
      <c r="C68" s="22" t="s">
        <v>165</v>
      </c>
      <c r="D68" s="22"/>
      <c r="E68" s="18">
        <f>E69</f>
        <v>70</v>
      </c>
      <c r="F68" s="28">
        <f>F69</f>
        <v>70</v>
      </c>
      <c r="G68" s="28">
        <f>G69</f>
        <v>0</v>
      </c>
      <c r="H68" s="28">
        <f>H69</f>
        <v>0</v>
      </c>
      <c r="I68" s="18">
        <f>I69</f>
        <v>70</v>
      </c>
    </row>
    <row r="69" spans="1:9" s="8" customFormat="1" ht="30.75">
      <c r="A69" s="21" t="s">
        <v>111</v>
      </c>
      <c r="B69" s="22" t="s">
        <v>59</v>
      </c>
      <c r="C69" s="22" t="s">
        <v>165</v>
      </c>
      <c r="D69" s="22" t="s">
        <v>100</v>
      </c>
      <c r="E69" s="18">
        <v>70</v>
      </c>
      <c r="F69" s="28">
        <v>70</v>
      </c>
      <c r="G69" s="10"/>
      <c r="H69" s="10"/>
      <c r="I69" s="4">
        <f>F69+G69+H69</f>
        <v>70</v>
      </c>
    </row>
    <row r="70" spans="1:9" s="8" customFormat="1" ht="30.75">
      <c r="A70" s="21" t="s">
        <v>181</v>
      </c>
      <c r="B70" s="22" t="s">
        <v>59</v>
      </c>
      <c r="C70" s="22" t="s">
        <v>180</v>
      </c>
      <c r="D70" s="22"/>
      <c r="E70" s="18">
        <f>E71</f>
        <v>6000</v>
      </c>
      <c r="F70" s="28">
        <f>F71</f>
        <v>6000</v>
      </c>
      <c r="G70" s="28">
        <f>G71</f>
        <v>0</v>
      </c>
      <c r="H70" s="28">
        <f>H71</f>
        <v>0</v>
      </c>
      <c r="I70" s="18">
        <f>I71</f>
        <v>6000</v>
      </c>
    </row>
    <row r="71" spans="1:9" s="8" customFormat="1" ht="15">
      <c r="A71" s="21" t="s">
        <v>113</v>
      </c>
      <c r="B71" s="22" t="s">
        <v>59</v>
      </c>
      <c r="C71" s="22" t="s">
        <v>180</v>
      </c>
      <c r="D71" s="22" t="s">
        <v>108</v>
      </c>
      <c r="E71" s="18">
        <v>6000</v>
      </c>
      <c r="F71" s="28">
        <v>6000</v>
      </c>
      <c r="G71" s="10"/>
      <c r="H71" s="10"/>
      <c r="I71" s="4">
        <f>F71+G71+H71</f>
        <v>6000</v>
      </c>
    </row>
    <row r="72" spans="1:9" ht="15">
      <c r="A72" s="10" t="s">
        <v>84</v>
      </c>
      <c r="B72" s="20" t="s">
        <v>32</v>
      </c>
      <c r="C72" s="20"/>
      <c r="D72" s="20"/>
      <c r="E72" s="24">
        <f>E73+E81+E100+E91+E86</f>
        <v>18013.153</v>
      </c>
      <c r="F72" s="27">
        <f>F73+F81+F100+F91+F86</f>
        <v>18013.153</v>
      </c>
      <c r="G72" s="27">
        <f>G73+G81+G100+G91+G86</f>
        <v>0</v>
      </c>
      <c r="H72" s="27">
        <f>H73+H81+H100+H91+H86</f>
        <v>0</v>
      </c>
      <c r="I72" s="24">
        <f>I73+I81+I100+I91+I86</f>
        <v>18013.153</v>
      </c>
    </row>
    <row r="73" spans="1:9" ht="15">
      <c r="A73" s="21" t="s">
        <v>36</v>
      </c>
      <c r="B73" s="22" t="s">
        <v>33</v>
      </c>
      <c r="C73" s="22"/>
      <c r="D73" s="22"/>
      <c r="E73" s="18">
        <f>E74</f>
        <v>6100</v>
      </c>
      <c r="F73" s="28">
        <f>F74</f>
        <v>6100</v>
      </c>
      <c r="G73" s="28">
        <f>G74</f>
        <v>0</v>
      </c>
      <c r="H73" s="28">
        <f>H74</f>
        <v>0</v>
      </c>
      <c r="I73" s="18">
        <f>I74</f>
        <v>6100</v>
      </c>
    </row>
    <row r="74" spans="1:9" ht="30.75">
      <c r="A74" s="21" t="s">
        <v>191</v>
      </c>
      <c r="B74" s="22" t="s">
        <v>33</v>
      </c>
      <c r="C74" s="22" t="s">
        <v>17</v>
      </c>
      <c r="D74" s="22"/>
      <c r="E74" s="18">
        <f>E75+E78</f>
        <v>6100</v>
      </c>
      <c r="F74" s="28">
        <f>F75+F78</f>
        <v>6100</v>
      </c>
      <c r="G74" s="28">
        <f>G75+G78</f>
        <v>0</v>
      </c>
      <c r="H74" s="28">
        <f>H75+H78</f>
        <v>0</v>
      </c>
      <c r="I74" s="18">
        <f>I75+I78</f>
        <v>6100</v>
      </c>
    </row>
    <row r="75" spans="1:9" ht="30.75">
      <c r="A75" s="21" t="s">
        <v>122</v>
      </c>
      <c r="B75" s="22" t="s">
        <v>33</v>
      </c>
      <c r="C75" s="22" t="s">
        <v>18</v>
      </c>
      <c r="D75" s="22"/>
      <c r="E75" s="18">
        <f aca="true" t="shared" si="8" ref="E75:I76">E76</f>
        <v>6000</v>
      </c>
      <c r="F75" s="28">
        <f t="shared" si="8"/>
        <v>6100</v>
      </c>
      <c r="G75" s="28">
        <f t="shared" si="8"/>
        <v>0</v>
      </c>
      <c r="H75" s="28">
        <f t="shared" si="8"/>
        <v>-100</v>
      </c>
      <c r="I75" s="18">
        <f t="shared" si="8"/>
        <v>6000</v>
      </c>
    </row>
    <row r="76" spans="1:9" ht="15">
      <c r="A76" s="21" t="s">
        <v>116</v>
      </c>
      <c r="B76" s="22" t="s">
        <v>33</v>
      </c>
      <c r="C76" s="22" t="s">
        <v>123</v>
      </c>
      <c r="D76" s="22"/>
      <c r="E76" s="18">
        <f t="shared" si="8"/>
        <v>6000</v>
      </c>
      <c r="F76" s="28">
        <f t="shared" si="8"/>
        <v>6100</v>
      </c>
      <c r="G76" s="28">
        <f t="shared" si="8"/>
        <v>0</v>
      </c>
      <c r="H76" s="28">
        <f t="shared" si="8"/>
        <v>-100</v>
      </c>
      <c r="I76" s="18">
        <f t="shared" si="8"/>
        <v>6000</v>
      </c>
    </row>
    <row r="77" spans="1:9" ht="30.75">
      <c r="A77" s="21" t="s">
        <v>101</v>
      </c>
      <c r="B77" s="22" t="s">
        <v>33</v>
      </c>
      <c r="C77" s="22" t="s">
        <v>123</v>
      </c>
      <c r="D77" s="22" t="s">
        <v>102</v>
      </c>
      <c r="E77" s="18">
        <v>6000</v>
      </c>
      <c r="F77" s="28">
        <v>6100</v>
      </c>
      <c r="G77" s="21"/>
      <c r="H77" s="35">
        <v>-100</v>
      </c>
      <c r="I77" s="4">
        <f>F77+G77+H77</f>
        <v>6000</v>
      </c>
    </row>
    <row r="78" spans="1:9" ht="46.5">
      <c r="A78" s="21" t="s">
        <v>48</v>
      </c>
      <c r="B78" s="22" t="s">
        <v>33</v>
      </c>
      <c r="C78" s="22" t="s">
        <v>46</v>
      </c>
      <c r="D78" s="22"/>
      <c r="E78" s="18">
        <f>E79</f>
        <v>100</v>
      </c>
      <c r="F78" s="28">
        <f aca="true" t="shared" si="9" ref="F78:I79">F79</f>
        <v>0</v>
      </c>
      <c r="G78" s="28">
        <f t="shared" si="9"/>
        <v>0</v>
      </c>
      <c r="H78" s="28">
        <f t="shared" si="9"/>
        <v>100</v>
      </c>
      <c r="I78" s="18">
        <f t="shared" si="9"/>
        <v>100</v>
      </c>
    </row>
    <row r="79" spans="1:9" ht="30.75">
      <c r="A79" s="21" t="s">
        <v>47</v>
      </c>
      <c r="B79" s="22" t="s">
        <v>33</v>
      </c>
      <c r="C79" s="22" t="s">
        <v>45</v>
      </c>
      <c r="D79" s="22"/>
      <c r="E79" s="18">
        <f>E80</f>
        <v>100</v>
      </c>
      <c r="F79" s="28">
        <f t="shared" si="9"/>
        <v>0</v>
      </c>
      <c r="G79" s="28">
        <f t="shared" si="9"/>
        <v>0</v>
      </c>
      <c r="H79" s="28">
        <f t="shared" si="9"/>
        <v>100</v>
      </c>
      <c r="I79" s="18">
        <f t="shared" si="9"/>
        <v>100</v>
      </c>
    </row>
    <row r="80" spans="1:9" ht="30.75">
      <c r="A80" s="21" t="s">
        <v>101</v>
      </c>
      <c r="B80" s="22" t="s">
        <v>33</v>
      </c>
      <c r="C80" s="22" t="s">
        <v>45</v>
      </c>
      <c r="D80" s="22" t="s">
        <v>102</v>
      </c>
      <c r="E80" s="18">
        <v>100</v>
      </c>
      <c r="F80" s="28">
        <v>0</v>
      </c>
      <c r="G80" s="21"/>
      <c r="H80" s="35">
        <v>100</v>
      </c>
      <c r="I80" s="35">
        <f>F80+G80+H80</f>
        <v>100</v>
      </c>
    </row>
    <row r="81" spans="1:9" ht="15">
      <c r="A81" s="21" t="s">
        <v>37</v>
      </c>
      <c r="B81" s="22" t="s">
        <v>85</v>
      </c>
      <c r="C81" s="22"/>
      <c r="D81" s="22"/>
      <c r="E81" s="18">
        <f aca="true" t="shared" si="10" ref="E81:I84">E82</f>
        <v>7800</v>
      </c>
      <c r="F81" s="28">
        <f t="shared" si="10"/>
        <v>7800</v>
      </c>
      <c r="G81" s="28">
        <f t="shared" si="10"/>
        <v>0</v>
      </c>
      <c r="H81" s="28">
        <f t="shared" si="10"/>
        <v>0</v>
      </c>
      <c r="I81" s="18">
        <f t="shared" si="10"/>
        <v>7800</v>
      </c>
    </row>
    <row r="82" spans="1:9" ht="30.75">
      <c r="A82" s="21" t="s">
        <v>191</v>
      </c>
      <c r="B82" s="22" t="s">
        <v>85</v>
      </c>
      <c r="C82" s="22" t="s">
        <v>17</v>
      </c>
      <c r="D82" s="22"/>
      <c r="E82" s="18">
        <f t="shared" si="10"/>
        <v>7800</v>
      </c>
      <c r="F82" s="28">
        <f t="shared" si="10"/>
        <v>7800</v>
      </c>
      <c r="G82" s="28">
        <f t="shared" si="10"/>
        <v>0</v>
      </c>
      <c r="H82" s="28">
        <f t="shared" si="10"/>
        <v>0</v>
      </c>
      <c r="I82" s="18">
        <f t="shared" si="10"/>
        <v>7800</v>
      </c>
    </row>
    <row r="83" spans="1:9" ht="30.75">
      <c r="A83" s="21" t="s">
        <v>124</v>
      </c>
      <c r="B83" s="22" t="s">
        <v>85</v>
      </c>
      <c r="C83" s="22" t="s">
        <v>125</v>
      </c>
      <c r="D83" s="22"/>
      <c r="E83" s="18">
        <f t="shared" si="10"/>
        <v>7800</v>
      </c>
      <c r="F83" s="28">
        <f t="shared" si="10"/>
        <v>7800</v>
      </c>
      <c r="G83" s="28">
        <f t="shared" si="10"/>
        <v>0</v>
      </c>
      <c r="H83" s="28">
        <f t="shared" si="10"/>
        <v>0</v>
      </c>
      <c r="I83" s="18">
        <f t="shared" si="10"/>
        <v>7800</v>
      </c>
    </row>
    <row r="84" spans="1:9" ht="15">
      <c r="A84" s="21" t="s">
        <v>117</v>
      </c>
      <c r="B84" s="22" t="s">
        <v>85</v>
      </c>
      <c r="C84" s="22" t="s">
        <v>126</v>
      </c>
      <c r="D84" s="22"/>
      <c r="E84" s="18">
        <f t="shared" si="10"/>
        <v>7800</v>
      </c>
      <c r="F84" s="28">
        <f t="shared" si="10"/>
        <v>7800</v>
      </c>
      <c r="G84" s="28">
        <f t="shared" si="10"/>
        <v>0</v>
      </c>
      <c r="H84" s="28">
        <f t="shared" si="10"/>
        <v>0</v>
      </c>
      <c r="I84" s="18">
        <f t="shared" si="10"/>
        <v>7800</v>
      </c>
    </row>
    <row r="85" spans="1:9" ht="30.75">
      <c r="A85" s="21" t="s">
        <v>101</v>
      </c>
      <c r="B85" s="22" t="s">
        <v>85</v>
      </c>
      <c r="C85" s="22" t="s">
        <v>126</v>
      </c>
      <c r="D85" s="22" t="s">
        <v>102</v>
      </c>
      <c r="E85" s="18">
        <v>7800</v>
      </c>
      <c r="F85" s="28">
        <v>7800</v>
      </c>
      <c r="G85" s="21"/>
      <c r="H85" s="21"/>
      <c r="I85" s="4">
        <f>F85+G85+H85</f>
        <v>7800</v>
      </c>
    </row>
    <row r="86" spans="1:9" ht="15">
      <c r="A86" s="21" t="s">
        <v>189</v>
      </c>
      <c r="B86" s="22" t="s">
        <v>188</v>
      </c>
      <c r="C86" s="22"/>
      <c r="D86" s="22"/>
      <c r="E86" s="18">
        <f>E87</f>
        <v>1600</v>
      </c>
      <c r="F86" s="28">
        <f>F87</f>
        <v>1600</v>
      </c>
      <c r="G86" s="28">
        <f>G87</f>
        <v>0</v>
      </c>
      <c r="H86" s="28">
        <f>H87</f>
        <v>0</v>
      </c>
      <c r="I86" s="18">
        <f>I87</f>
        <v>1600</v>
      </c>
    </row>
    <row r="87" spans="1:9" ht="30.75">
      <c r="A87" s="21" t="s">
        <v>191</v>
      </c>
      <c r="B87" s="22" t="s">
        <v>188</v>
      </c>
      <c r="C87" s="22" t="s">
        <v>17</v>
      </c>
      <c r="D87" s="22"/>
      <c r="E87" s="18">
        <f>E88</f>
        <v>1600</v>
      </c>
      <c r="F87" s="28">
        <f aca="true" t="shared" si="11" ref="F87:I89">F88</f>
        <v>1600</v>
      </c>
      <c r="G87" s="28">
        <f t="shared" si="11"/>
        <v>0</v>
      </c>
      <c r="H87" s="28">
        <f t="shared" si="11"/>
        <v>0</v>
      </c>
      <c r="I87" s="18">
        <f t="shared" si="11"/>
        <v>1600</v>
      </c>
    </row>
    <row r="88" spans="1:9" ht="30.75">
      <c r="A88" s="21" t="s">
        <v>127</v>
      </c>
      <c r="B88" s="22" t="s">
        <v>188</v>
      </c>
      <c r="C88" s="22" t="s">
        <v>128</v>
      </c>
      <c r="D88" s="22"/>
      <c r="E88" s="18">
        <f>E89</f>
        <v>1600</v>
      </c>
      <c r="F88" s="28">
        <f t="shared" si="11"/>
        <v>1600</v>
      </c>
      <c r="G88" s="28">
        <f t="shared" si="11"/>
        <v>0</v>
      </c>
      <c r="H88" s="28">
        <f t="shared" si="11"/>
        <v>0</v>
      </c>
      <c r="I88" s="18">
        <f t="shared" si="11"/>
        <v>1600</v>
      </c>
    </row>
    <row r="89" spans="1:9" ht="15">
      <c r="A89" s="21" t="s">
        <v>118</v>
      </c>
      <c r="B89" s="22" t="s">
        <v>188</v>
      </c>
      <c r="C89" s="22" t="s">
        <v>129</v>
      </c>
      <c r="D89" s="22"/>
      <c r="E89" s="18">
        <f>E90</f>
        <v>1600</v>
      </c>
      <c r="F89" s="28">
        <f t="shared" si="11"/>
        <v>1600</v>
      </c>
      <c r="G89" s="28">
        <f t="shared" si="11"/>
        <v>0</v>
      </c>
      <c r="H89" s="28">
        <f t="shared" si="11"/>
        <v>0</v>
      </c>
      <c r="I89" s="18">
        <f t="shared" si="11"/>
        <v>1600</v>
      </c>
    </row>
    <row r="90" spans="1:9" ht="30.75">
      <c r="A90" s="21" t="s">
        <v>101</v>
      </c>
      <c r="B90" s="22" t="s">
        <v>188</v>
      </c>
      <c r="C90" s="22" t="s">
        <v>129</v>
      </c>
      <c r="D90" s="22" t="s">
        <v>102</v>
      </c>
      <c r="E90" s="18">
        <v>1600</v>
      </c>
      <c r="F90" s="28">
        <v>1600</v>
      </c>
      <c r="G90" s="21"/>
      <c r="H90" s="21"/>
      <c r="I90" s="4">
        <f>F90+G90+H90</f>
        <v>1600</v>
      </c>
    </row>
    <row r="91" spans="1:9" ht="15">
      <c r="A91" s="21" t="s">
        <v>183</v>
      </c>
      <c r="B91" s="22" t="s">
        <v>86</v>
      </c>
      <c r="C91" s="22"/>
      <c r="D91" s="22"/>
      <c r="E91" s="23">
        <f>E92+E96</f>
        <v>1913.153</v>
      </c>
      <c r="F91" s="29">
        <f>F92+F96</f>
        <v>1913.153</v>
      </c>
      <c r="G91" s="29">
        <f>G92+G96</f>
        <v>0</v>
      </c>
      <c r="H91" s="29">
        <f>H92+H96</f>
        <v>0</v>
      </c>
      <c r="I91" s="23">
        <f>I92+I96</f>
        <v>1913.153</v>
      </c>
    </row>
    <row r="92" spans="1:9" ht="30.75">
      <c r="A92" s="21" t="s">
        <v>191</v>
      </c>
      <c r="B92" s="22" t="s">
        <v>86</v>
      </c>
      <c r="C92" s="22" t="s">
        <v>17</v>
      </c>
      <c r="D92" s="22"/>
      <c r="E92" s="23">
        <f aca="true" t="shared" si="12" ref="E92:I94">E93</f>
        <v>913.153</v>
      </c>
      <c r="F92" s="29">
        <f t="shared" si="12"/>
        <v>913.153</v>
      </c>
      <c r="G92" s="29">
        <f t="shared" si="12"/>
        <v>0</v>
      </c>
      <c r="H92" s="29">
        <f t="shared" si="12"/>
        <v>0</v>
      </c>
      <c r="I92" s="23">
        <f t="shared" si="12"/>
        <v>913.153</v>
      </c>
    </row>
    <row r="93" spans="1:9" ht="30.75">
      <c r="A93" s="21" t="s">
        <v>132</v>
      </c>
      <c r="B93" s="22" t="s">
        <v>86</v>
      </c>
      <c r="C93" s="22" t="s">
        <v>130</v>
      </c>
      <c r="D93" s="22"/>
      <c r="E93" s="23">
        <f t="shared" si="12"/>
        <v>913.153</v>
      </c>
      <c r="F93" s="29">
        <f t="shared" si="12"/>
        <v>913.153</v>
      </c>
      <c r="G93" s="29">
        <f t="shared" si="12"/>
        <v>0</v>
      </c>
      <c r="H93" s="29">
        <f t="shared" si="12"/>
        <v>0</v>
      </c>
      <c r="I93" s="23">
        <f t="shared" si="12"/>
        <v>913.153</v>
      </c>
    </row>
    <row r="94" spans="1:9" ht="15">
      <c r="A94" s="21" t="s">
        <v>168</v>
      </c>
      <c r="B94" s="22" t="s">
        <v>86</v>
      </c>
      <c r="C94" s="22" t="s">
        <v>167</v>
      </c>
      <c r="D94" s="22"/>
      <c r="E94" s="23">
        <f t="shared" si="12"/>
        <v>913.153</v>
      </c>
      <c r="F94" s="29">
        <f t="shared" si="12"/>
        <v>913.153</v>
      </c>
      <c r="G94" s="29">
        <f t="shared" si="12"/>
        <v>0</v>
      </c>
      <c r="H94" s="29">
        <f t="shared" si="12"/>
        <v>0</v>
      </c>
      <c r="I94" s="23">
        <f t="shared" si="12"/>
        <v>913.153</v>
      </c>
    </row>
    <row r="95" spans="1:9" ht="30.75">
      <c r="A95" s="21" t="s">
        <v>101</v>
      </c>
      <c r="B95" s="22" t="s">
        <v>86</v>
      </c>
      <c r="C95" s="22" t="s">
        <v>167</v>
      </c>
      <c r="D95" s="22" t="s">
        <v>102</v>
      </c>
      <c r="E95" s="23">
        <v>913.153</v>
      </c>
      <c r="F95" s="29">
        <v>913.153</v>
      </c>
      <c r="G95" s="21"/>
      <c r="H95" s="21"/>
      <c r="I95" s="4">
        <f>F95+G95+H95</f>
        <v>913.153</v>
      </c>
    </row>
    <row r="96" spans="1:9" ht="30.75">
      <c r="A96" s="21" t="s">
        <v>136</v>
      </c>
      <c r="B96" s="22" t="s">
        <v>86</v>
      </c>
      <c r="C96" s="22" t="s">
        <v>137</v>
      </c>
      <c r="D96" s="22"/>
      <c r="E96" s="18">
        <f>E97</f>
        <v>1000</v>
      </c>
      <c r="F96" s="28">
        <f aca="true" t="shared" si="13" ref="F96:I98">F97</f>
        <v>1000</v>
      </c>
      <c r="G96" s="28">
        <f t="shared" si="13"/>
        <v>0</v>
      </c>
      <c r="H96" s="28">
        <f t="shared" si="13"/>
        <v>0</v>
      </c>
      <c r="I96" s="18">
        <f t="shared" si="13"/>
        <v>1000</v>
      </c>
    </row>
    <row r="97" spans="1:9" ht="15">
      <c r="A97" s="21" t="s">
        <v>112</v>
      </c>
      <c r="B97" s="22" t="s">
        <v>86</v>
      </c>
      <c r="C97" s="22" t="s">
        <v>139</v>
      </c>
      <c r="D97" s="22"/>
      <c r="E97" s="18">
        <f>E98</f>
        <v>1000</v>
      </c>
      <c r="F97" s="28">
        <f t="shared" si="13"/>
        <v>1000</v>
      </c>
      <c r="G97" s="28">
        <f t="shared" si="13"/>
        <v>0</v>
      </c>
      <c r="H97" s="28">
        <f t="shared" si="13"/>
        <v>0</v>
      </c>
      <c r="I97" s="18">
        <f t="shared" si="13"/>
        <v>1000</v>
      </c>
    </row>
    <row r="98" spans="1:9" ht="15">
      <c r="A98" s="21" t="s">
        <v>107</v>
      </c>
      <c r="B98" s="22" t="s">
        <v>86</v>
      </c>
      <c r="C98" s="22" t="s">
        <v>140</v>
      </c>
      <c r="D98" s="22"/>
      <c r="E98" s="18">
        <f>E99</f>
        <v>1000</v>
      </c>
      <c r="F98" s="28">
        <f t="shared" si="13"/>
        <v>1000</v>
      </c>
      <c r="G98" s="28">
        <f t="shared" si="13"/>
        <v>0</v>
      </c>
      <c r="H98" s="28">
        <f t="shared" si="13"/>
        <v>0</v>
      </c>
      <c r="I98" s="18">
        <f t="shared" si="13"/>
        <v>1000</v>
      </c>
    </row>
    <row r="99" spans="1:9" ht="30.75">
      <c r="A99" s="21" t="s">
        <v>101</v>
      </c>
      <c r="B99" s="22" t="s">
        <v>86</v>
      </c>
      <c r="C99" s="22" t="s">
        <v>140</v>
      </c>
      <c r="D99" s="22" t="s">
        <v>102</v>
      </c>
      <c r="E99" s="18">
        <v>1000</v>
      </c>
      <c r="F99" s="28">
        <v>1000</v>
      </c>
      <c r="G99" s="21"/>
      <c r="H99" s="21"/>
      <c r="I99" s="4">
        <f>F99+G99+H99</f>
        <v>1000</v>
      </c>
    </row>
    <row r="100" spans="1:9" ht="15">
      <c r="A100" s="21" t="s">
        <v>87</v>
      </c>
      <c r="B100" s="22" t="s">
        <v>88</v>
      </c>
      <c r="C100" s="22"/>
      <c r="D100" s="22"/>
      <c r="E100" s="18">
        <f>E101</f>
        <v>600</v>
      </c>
      <c r="F100" s="28">
        <f>F101</f>
        <v>600</v>
      </c>
      <c r="G100" s="28">
        <f>G101</f>
        <v>0</v>
      </c>
      <c r="H100" s="28">
        <f>H101</f>
        <v>0</v>
      </c>
      <c r="I100" s="18">
        <f>I101</f>
        <v>600</v>
      </c>
    </row>
    <row r="101" spans="1:9" ht="30.75">
      <c r="A101" s="21" t="s">
        <v>191</v>
      </c>
      <c r="B101" s="22" t="s">
        <v>88</v>
      </c>
      <c r="C101" s="22" t="s">
        <v>17</v>
      </c>
      <c r="D101" s="22"/>
      <c r="E101" s="18">
        <f>E102+E106</f>
        <v>600</v>
      </c>
      <c r="F101" s="28">
        <f>F102+F106</f>
        <v>600</v>
      </c>
      <c r="G101" s="28">
        <f>G102+G106</f>
        <v>0</v>
      </c>
      <c r="H101" s="28">
        <f>H102+H106</f>
        <v>0</v>
      </c>
      <c r="I101" s="18">
        <f>I102+I106</f>
        <v>600</v>
      </c>
    </row>
    <row r="102" spans="1:9" ht="30.75">
      <c r="A102" s="21" t="s">
        <v>133</v>
      </c>
      <c r="B102" s="22" t="s">
        <v>88</v>
      </c>
      <c r="C102" s="22" t="s">
        <v>131</v>
      </c>
      <c r="D102" s="22"/>
      <c r="E102" s="18">
        <f>E103</f>
        <v>0</v>
      </c>
      <c r="F102" s="21"/>
      <c r="G102" s="21"/>
      <c r="H102" s="21"/>
      <c r="I102" s="4">
        <f>F102+G102+H102</f>
        <v>0</v>
      </c>
    </row>
    <row r="103" spans="1:9" ht="15">
      <c r="A103" s="21" t="s">
        <v>119</v>
      </c>
      <c r="B103" s="22" t="s">
        <v>88</v>
      </c>
      <c r="C103" s="22" t="s">
        <v>15</v>
      </c>
      <c r="D103" s="22"/>
      <c r="E103" s="18">
        <f>E104+E105</f>
        <v>0</v>
      </c>
      <c r="F103" s="21"/>
      <c r="G103" s="21"/>
      <c r="H103" s="21"/>
      <c r="I103" s="4">
        <f>F103+G103+H103</f>
        <v>0</v>
      </c>
    </row>
    <row r="104" spans="1:9" ht="46.5">
      <c r="A104" s="21" t="s">
        <v>98</v>
      </c>
      <c r="B104" s="22" t="s">
        <v>88</v>
      </c>
      <c r="C104" s="22" t="s">
        <v>15</v>
      </c>
      <c r="D104" s="22" t="s">
        <v>99</v>
      </c>
      <c r="E104" s="18">
        <v>590</v>
      </c>
      <c r="F104" s="21"/>
      <c r="G104" s="21"/>
      <c r="H104" s="28">
        <v>590</v>
      </c>
      <c r="I104" s="4">
        <f>F104+G104+H104</f>
        <v>590</v>
      </c>
    </row>
    <row r="105" spans="1:9" ht="30.75">
      <c r="A105" s="21" t="s">
        <v>111</v>
      </c>
      <c r="B105" s="22" t="s">
        <v>88</v>
      </c>
      <c r="C105" s="22" t="s">
        <v>15</v>
      </c>
      <c r="D105" s="22" t="s">
        <v>100</v>
      </c>
      <c r="E105" s="18">
        <v>-590</v>
      </c>
      <c r="F105" s="21"/>
      <c r="G105" s="21"/>
      <c r="H105" s="28">
        <v>-590</v>
      </c>
      <c r="I105" s="4">
        <f>F105+G105+H105</f>
        <v>-590</v>
      </c>
    </row>
    <row r="106" spans="1:9" ht="30.75">
      <c r="A106" s="21" t="s">
        <v>135</v>
      </c>
      <c r="B106" s="22" t="s">
        <v>88</v>
      </c>
      <c r="C106" s="22" t="s">
        <v>134</v>
      </c>
      <c r="D106" s="22"/>
      <c r="E106" s="18">
        <f>E107</f>
        <v>600</v>
      </c>
      <c r="F106" s="28">
        <f aca="true" t="shared" si="14" ref="F106:I107">F107</f>
        <v>600</v>
      </c>
      <c r="G106" s="28">
        <f t="shared" si="14"/>
        <v>0</v>
      </c>
      <c r="H106" s="28">
        <f t="shared" si="14"/>
        <v>0</v>
      </c>
      <c r="I106" s="18">
        <f t="shared" si="14"/>
        <v>600</v>
      </c>
    </row>
    <row r="107" spans="1:9" ht="46.5">
      <c r="A107" s="21" t="s">
        <v>62</v>
      </c>
      <c r="B107" s="22" t="s">
        <v>88</v>
      </c>
      <c r="C107" s="22" t="s">
        <v>16</v>
      </c>
      <c r="D107" s="22"/>
      <c r="E107" s="18">
        <f>E108</f>
        <v>600</v>
      </c>
      <c r="F107" s="28">
        <f t="shared" si="14"/>
        <v>600</v>
      </c>
      <c r="G107" s="28">
        <f t="shared" si="14"/>
        <v>0</v>
      </c>
      <c r="H107" s="28">
        <f t="shared" si="14"/>
        <v>0</v>
      </c>
      <c r="I107" s="18">
        <f t="shared" si="14"/>
        <v>600</v>
      </c>
    </row>
    <row r="108" spans="1:9" ht="30.75">
      <c r="A108" s="21" t="s">
        <v>111</v>
      </c>
      <c r="B108" s="22" t="s">
        <v>88</v>
      </c>
      <c r="C108" s="22" t="s">
        <v>16</v>
      </c>
      <c r="D108" s="22" t="s">
        <v>100</v>
      </c>
      <c r="E108" s="18">
        <v>600</v>
      </c>
      <c r="F108" s="28">
        <v>600</v>
      </c>
      <c r="G108" s="21"/>
      <c r="H108" s="21"/>
      <c r="I108" s="4">
        <f>F108+G108+H108</f>
        <v>600</v>
      </c>
    </row>
    <row r="109" spans="1:9" ht="15">
      <c r="A109" s="10" t="s">
        <v>114</v>
      </c>
      <c r="B109" s="20" t="s">
        <v>34</v>
      </c>
      <c r="C109" s="20"/>
      <c r="D109" s="20"/>
      <c r="E109" s="24">
        <f>E110</f>
        <v>5177.172</v>
      </c>
      <c r="F109" s="27">
        <f aca="true" t="shared" si="15" ref="F109:I111">F110</f>
        <v>5177.172</v>
      </c>
      <c r="G109" s="27">
        <f t="shared" si="15"/>
        <v>0</v>
      </c>
      <c r="H109" s="27">
        <f t="shared" si="15"/>
        <v>0</v>
      </c>
      <c r="I109" s="24">
        <f t="shared" si="15"/>
        <v>5177.172</v>
      </c>
    </row>
    <row r="110" spans="1:9" ht="15">
      <c r="A110" s="21" t="s">
        <v>89</v>
      </c>
      <c r="B110" s="22" t="s">
        <v>35</v>
      </c>
      <c r="C110" s="22"/>
      <c r="D110" s="22"/>
      <c r="E110" s="23">
        <f>E111</f>
        <v>5177.172</v>
      </c>
      <c r="F110" s="29">
        <f t="shared" si="15"/>
        <v>5177.172</v>
      </c>
      <c r="G110" s="29">
        <f t="shared" si="15"/>
        <v>0</v>
      </c>
      <c r="H110" s="29">
        <f t="shared" si="15"/>
        <v>0</v>
      </c>
      <c r="I110" s="23">
        <f t="shared" si="15"/>
        <v>5177.172</v>
      </c>
    </row>
    <row r="111" spans="1:9" ht="30.75">
      <c r="A111" s="21" t="s">
        <v>69</v>
      </c>
      <c r="B111" s="22" t="s">
        <v>35</v>
      </c>
      <c r="C111" s="22" t="s">
        <v>146</v>
      </c>
      <c r="D111" s="22"/>
      <c r="E111" s="23">
        <f>E112</f>
        <v>5177.172</v>
      </c>
      <c r="F111" s="29">
        <f t="shared" si="15"/>
        <v>5177.172</v>
      </c>
      <c r="G111" s="29">
        <f t="shared" si="15"/>
        <v>0</v>
      </c>
      <c r="H111" s="29">
        <f t="shared" si="15"/>
        <v>0</v>
      </c>
      <c r="I111" s="23">
        <f t="shared" si="15"/>
        <v>5177.172</v>
      </c>
    </row>
    <row r="112" spans="1:9" ht="46.5">
      <c r="A112" s="21" t="s">
        <v>148</v>
      </c>
      <c r="B112" s="22" t="s">
        <v>35</v>
      </c>
      <c r="C112" s="22" t="s">
        <v>147</v>
      </c>
      <c r="D112" s="22"/>
      <c r="E112" s="23">
        <f>E113+E115+E117+E119</f>
        <v>5177.172</v>
      </c>
      <c r="F112" s="29">
        <f>F113+F115+F117+F119</f>
        <v>5177.172</v>
      </c>
      <c r="G112" s="29">
        <f>G113+G115+G117+G119</f>
        <v>0</v>
      </c>
      <c r="H112" s="29">
        <f>H113+H115+H117+H119</f>
        <v>0</v>
      </c>
      <c r="I112" s="23">
        <f>I113+I115+I117+I119</f>
        <v>5177.172</v>
      </c>
    </row>
    <row r="113" spans="1:9" ht="15">
      <c r="A113" s="21" t="s">
        <v>110</v>
      </c>
      <c r="B113" s="22" t="s">
        <v>35</v>
      </c>
      <c r="C113" s="22" t="s">
        <v>149</v>
      </c>
      <c r="D113" s="22"/>
      <c r="E113" s="18">
        <f>E114</f>
        <v>4650</v>
      </c>
      <c r="F113" s="28">
        <f>F114</f>
        <v>4650</v>
      </c>
      <c r="G113" s="28">
        <f>G114</f>
        <v>0</v>
      </c>
      <c r="H113" s="28">
        <f>H114</f>
        <v>0</v>
      </c>
      <c r="I113" s="18">
        <f>I114</f>
        <v>4650</v>
      </c>
    </row>
    <row r="114" spans="1:9" ht="30.75">
      <c r="A114" s="21" t="s">
        <v>101</v>
      </c>
      <c r="B114" s="22" t="s">
        <v>35</v>
      </c>
      <c r="C114" s="22" t="s">
        <v>149</v>
      </c>
      <c r="D114" s="22" t="s">
        <v>102</v>
      </c>
      <c r="E114" s="18">
        <v>4650</v>
      </c>
      <c r="F114" s="28">
        <v>4650</v>
      </c>
      <c r="G114" s="21"/>
      <c r="H114" s="21"/>
      <c r="I114" s="4">
        <f>F114+G114+H114</f>
        <v>4650</v>
      </c>
    </row>
    <row r="115" spans="1:9" ht="30.75">
      <c r="A115" s="21" t="s">
        <v>160</v>
      </c>
      <c r="B115" s="22" t="s">
        <v>35</v>
      </c>
      <c r="C115" s="22" t="s">
        <v>206</v>
      </c>
      <c r="D115" s="22"/>
      <c r="E115" s="23">
        <f>E116</f>
        <v>227.172</v>
      </c>
      <c r="F115" s="29">
        <f>F116</f>
        <v>227.172</v>
      </c>
      <c r="G115" s="29">
        <f>G116</f>
        <v>0</v>
      </c>
      <c r="H115" s="29">
        <f>H116</f>
        <v>0</v>
      </c>
      <c r="I115" s="23">
        <f>I116</f>
        <v>227.172</v>
      </c>
    </row>
    <row r="116" spans="1:9" ht="30.75">
      <c r="A116" s="21" t="s">
        <v>101</v>
      </c>
      <c r="B116" s="22" t="s">
        <v>35</v>
      </c>
      <c r="C116" s="22" t="s">
        <v>206</v>
      </c>
      <c r="D116" s="22" t="s">
        <v>102</v>
      </c>
      <c r="E116" s="23">
        <v>227.172</v>
      </c>
      <c r="F116" s="29">
        <v>227.172</v>
      </c>
      <c r="G116" s="21"/>
      <c r="H116" s="21"/>
      <c r="I116" s="4">
        <f>F116+G116+H116</f>
        <v>227.172</v>
      </c>
    </row>
    <row r="117" spans="1:9" ht="30.75">
      <c r="A117" s="21" t="s">
        <v>169</v>
      </c>
      <c r="B117" s="22" t="s">
        <v>35</v>
      </c>
      <c r="C117" s="22" t="s">
        <v>170</v>
      </c>
      <c r="D117" s="22"/>
      <c r="E117" s="23">
        <f>E118</f>
        <v>200</v>
      </c>
      <c r="F117" s="29">
        <f>F118</f>
        <v>200</v>
      </c>
      <c r="G117" s="29">
        <f>G118</f>
        <v>0</v>
      </c>
      <c r="H117" s="29">
        <f>H118</f>
        <v>0</v>
      </c>
      <c r="I117" s="23">
        <f>I118</f>
        <v>200</v>
      </c>
    </row>
    <row r="118" spans="1:9" ht="30.75">
      <c r="A118" s="21" t="s">
        <v>101</v>
      </c>
      <c r="B118" s="22" t="s">
        <v>35</v>
      </c>
      <c r="C118" s="22" t="s">
        <v>170</v>
      </c>
      <c r="D118" s="22" t="s">
        <v>102</v>
      </c>
      <c r="E118" s="23">
        <v>200</v>
      </c>
      <c r="F118" s="29">
        <v>200</v>
      </c>
      <c r="G118" s="21"/>
      <c r="H118" s="21"/>
      <c r="I118" s="4">
        <f>F118+G118+H118</f>
        <v>200</v>
      </c>
    </row>
    <row r="119" spans="1:9" ht="30.75">
      <c r="A119" s="21" t="s">
        <v>171</v>
      </c>
      <c r="B119" s="22" t="s">
        <v>35</v>
      </c>
      <c r="C119" s="22" t="s">
        <v>172</v>
      </c>
      <c r="D119" s="22"/>
      <c r="E119" s="23">
        <f>E120</f>
        <v>100</v>
      </c>
      <c r="F119" s="29">
        <f>F120</f>
        <v>100</v>
      </c>
      <c r="G119" s="29">
        <f>G120</f>
        <v>0</v>
      </c>
      <c r="H119" s="29">
        <f>H120</f>
        <v>0</v>
      </c>
      <c r="I119" s="23">
        <f>I120</f>
        <v>100</v>
      </c>
    </row>
    <row r="120" spans="1:9" ht="30.75">
      <c r="A120" s="21" t="s">
        <v>101</v>
      </c>
      <c r="B120" s="22" t="s">
        <v>35</v>
      </c>
      <c r="C120" s="22" t="s">
        <v>172</v>
      </c>
      <c r="D120" s="22" t="s">
        <v>102</v>
      </c>
      <c r="E120" s="23">
        <v>100</v>
      </c>
      <c r="F120" s="29">
        <v>100</v>
      </c>
      <c r="G120" s="21"/>
      <c r="H120" s="21"/>
      <c r="I120" s="4">
        <f>F120+G120+H120</f>
        <v>100</v>
      </c>
    </row>
    <row r="121" spans="1:9" s="8" customFormat="1" ht="15">
      <c r="A121" s="10" t="s">
        <v>72</v>
      </c>
      <c r="B121" s="20" t="s">
        <v>92</v>
      </c>
      <c r="C121" s="20"/>
      <c r="D121" s="20"/>
      <c r="E121" s="24">
        <f>E122</f>
        <v>5966.502</v>
      </c>
      <c r="F121" s="27">
        <f>F122</f>
        <v>5966.502</v>
      </c>
      <c r="G121" s="27">
        <f>G122</f>
        <v>0</v>
      </c>
      <c r="H121" s="27">
        <f>H122</f>
        <v>0</v>
      </c>
      <c r="I121" s="24">
        <f>I122</f>
        <v>5966.502</v>
      </c>
    </row>
    <row r="122" spans="1:9" ht="15">
      <c r="A122" s="21" t="s">
        <v>74</v>
      </c>
      <c r="B122" s="22" t="s">
        <v>73</v>
      </c>
      <c r="C122" s="22"/>
      <c r="D122" s="22"/>
      <c r="E122" s="23">
        <f>E123+E131</f>
        <v>5966.502</v>
      </c>
      <c r="F122" s="29">
        <f>F123+F131</f>
        <v>5966.502</v>
      </c>
      <c r="G122" s="29">
        <f>G123+G131</f>
        <v>0</v>
      </c>
      <c r="H122" s="29">
        <f>H123+H131</f>
        <v>0</v>
      </c>
      <c r="I122" s="23">
        <f>I123+I131</f>
        <v>5966.502</v>
      </c>
    </row>
    <row r="123" spans="1:9" ht="30.75">
      <c r="A123" s="21" t="s">
        <v>136</v>
      </c>
      <c r="B123" s="22" t="s">
        <v>73</v>
      </c>
      <c r="C123" s="22" t="s">
        <v>137</v>
      </c>
      <c r="D123" s="22"/>
      <c r="E123" s="18">
        <f>E124+E127</f>
        <v>4800</v>
      </c>
      <c r="F123" s="28">
        <f>F124+F127</f>
        <v>4800</v>
      </c>
      <c r="G123" s="28">
        <f>G124+G127</f>
        <v>0</v>
      </c>
      <c r="H123" s="28">
        <f>H124+H127</f>
        <v>0</v>
      </c>
      <c r="I123" s="18">
        <f>I124+I127</f>
        <v>4800</v>
      </c>
    </row>
    <row r="124" spans="1:9" ht="30.75">
      <c r="A124" s="21" t="s">
        <v>141</v>
      </c>
      <c r="B124" s="22" t="s">
        <v>73</v>
      </c>
      <c r="C124" s="22" t="s">
        <v>142</v>
      </c>
      <c r="D124" s="22"/>
      <c r="E124" s="18">
        <f>E125</f>
        <v>4800</v>
      </c>
      <c r="F124" s="28">
        <f aca="true" t="shared" si="16" ref="F124:I125">F125</f>
        <v>4800</v>
      </c>
      <c r="G124" s="28">
        <f t="shared" si="16"/>
        <v>0</v>
      </c>
      <c r="H124" s="28">
        <f t="shared" si="16"/>
        <v>0</v>
      </c>
      <c r="I124" s="18">
        <f t="shared" si="16"/>
        <v>4800</v>
      </c>
    </row>
    <row r="125" spans="1:9" ht="15">
      <c r="A125" s="21" t="s">
        <v>56</v>
      </c>
      <c r="B125" s="22" t="s">
        <v>73</v>
      </c>
      <c r="C125" s="22" t="s">
        <v>143</v>
      </c>
      <c r="D125" s="22"/>
      <c r="E125" s="18">
        <f>E126</f>
        <v>4800</v>
      </c>
      <c r="F125" s="28">
        <f t="shared" si="16"/>
        <v>4800</v>
      </c>
      <c r="G125" s="28">
        <f t="shared" si="16"/>
        <v>0</v>
      </c>
      <c r="H125" s="28">
        <f t="shared" si="16"/>
        <v>0</v>
      </c>
      <c r="I125" s="18">
        <f t="shared" si="16"/>
        <v>4800</v>
      </c>
    </row>
    <row r="126" spans="1:9" ht="30.75">
      <c r="A126" s="21" t="s">
        <v>101</v>
      </c>
      <c r="B126" s="22" t="s">
        <v>73</v>
      </c>
      <c r="C126" s="22" t="s">
        <v>143</v>
      </c>
      <c r="D126" s="22" t="s">
        <v>102</v>
      </c>
      <c r="E126" s="18">
        <v>4800</v>
      </c>
      <c r="F126" s="28">
        <v>4800</v>
      </c>
      <c r="G126" s="21"/>
      <c r="H126" s="21"/>
      <c r="I126" s="4">
        <f>F126+G126+H126</f>
        <v>4800</v>
      </c>
    </row>
    <row r="127" spans="1:9" ht="46.5">
      <c r="A127" s="21" t="s">
        <v>12</v>
      </c>
      <c r="B127" s="22" t="s">
        <v>73</v>
      </c>
      <c r="C127" s="22" t="s">
        <v>144</v>
      </c>
      <c r="D127" s="22"/>
      <c r="E127" s="18">
        <f>E128</f>
        <v>0</v>
      </c>
      <c r="F127" s="21"/>
      <c r="G127" s="21"/>
      <c r="H127" s="21"/>
      <c r="I127" s="4">
        <f>F127+G127+H127</f>
        <v>0</v>
      </c>
    </row>
    <row r="128" spans="1:9" ht="15">
      <c r="A128" s="21" t="s">
        <v>42</v>
      </c>
      <c r="B128" s="22" t="s">
        <v>73</v>
      </c>
      <c r="C128" s="22" t="s">
        <v>145</v>
      </c>
      <c r="D128" s="22"/>
      <c r="E128" s="18">
        <f>E129+E130</f>
        <v>0</v>
      </c>
      <c r="F128" s="21"/>
      <c r="G128" s="21"/>
      <c r="H128" s="21"/>
      <c r="I128" s="4">
        <f>F128+G128+H128</f>
        <v>0</v>
      </c>
    </row>
    <row r="129" spans="1:9" ht="46.5">
      <c r="A129" s="21" t="s">
        <v>98</v>
      </c>
      <c r="B129" s="22" t="s">
        <v>73</v>
      </c>
      <c r="C129" s="22" t="s">
        <v>145</v>
      </c>
      <c r="D129" s="22" t="s">
        <v>99</v>
      </c>
      <c r="E129" s="18">
        <v>1625</v>
      </c>
      <c r="F129" s="21"/>
      <c r="G129" s="21"/>
      <c r="H129" s="35">
        <v>1625</v>
      </c>
      <c r="I129" s="35">
        <f>F129+G129+H129</f>
        <v>1625</v>
      </c>
    </row>
    <row r="130" spans="1:9" ht="15">
      <c r="A130" s="21" t="s">
        <v>106</v>
      </c>
      <c r="B130" s="22" t="s">
        <v>73</v>
      </c>
      <c r="C130" s="22" t="s">
        <v>145</v>
      </c>
      <c r="D130" s="22" t="s">
        <v>105</v>
      </c>
      <c r="E130" s="18">
        <v>-1625</v>
      </c>
      <c r="F130" s="21"/>
      <c r="G130" s="21"/>
      <c r="H130" s="35">
        <v>-1625</v>
      </c>
      <c r="I130" s="35">
        <f>F130+G130+H130</f>
        <v>-1625</v>
      </c>
    </row>
    <row r="131" spans="1:9" ht="50.25" customHeight="1">
      <c r="A131" s="21" t="s">
        <v>150</v>
      </c>
      <c r="B131" s="22" t="s">
        <v>73</v>
      </c>
      <c r="C131" s="22" t="s">
        <v>151</v>
      </c>
      <c r="D131" s="22"/>
      <c r="E131" s="23">
        <f>E132</f>
        <v>1166.502</v>
      </c>
      <c r="F131" s="29">
        <f aca="true" t="shared" si="17" ref="F131:I133">F132</f>
        <v>1166.502</v>
      </c>
      <c r="G131" s="29">
        <f t="shared" si="17"/>
        <v>0</v>
      </c>
      <c r="H131" s="29">
        <f t="shared" si="17"/>
        <v>0</v>
      </c>
      <c r="I131" s="23">
        <f t="shared" si="17"/>
        <v>1166.502</v>
      </c>
    </row>
    <row r="132" spans="1:9" ht="62.25">
      <c r="A132" s="21" t="s">
        <v>13</v>
      </c>
      <c r="B132" s="22" t="s">
        <v>73</v>
      </c>
      <c r="C132" s="22" t="s">
        <v>156</v>
      </c>
      <c r="D132" s="22"/>
      <c r="E132" s="23">
        <f>E133</f>
        <v>1166.502</v>
      </c>
      <c r="F132" s="29">
        <f t="shared" si="17"/>
        <v>1166.502</v>
      </c>
      <c r="G132" s="29">
        <f t="shared" si="17"/>
        <v>0</v>
      </c>
      <c r="H132" s="29">
        <f t="shared" si="17"/>
        <v>0</v>
      </c>
      <c r="I132" s="23">
        <f t="shared" si="17"/>
        <v>1166.502</v>
      </c>
    </row>
    <row r="133" spans="1:9" ht="30.75">
      <c r="A133" s="21" t="s">
        <v>22</v>
      </c>
      <c r="B133" s="22" t="s">
        <v>73</v>
      </c>
      <c r="C133" s="22" t="s">
        <v>24</v>
      </c>
      <c r="D133" s="22"/>
      <c r="E133" s="23">
        <f>E134</f>
        <v>1166.502</v>
      </c>
      <c r="F133" s="29">
        <f t="shared" si="17"/>
        <v>1166.502</v>
      </c>
      <c r="G133" s="29">
        <f t="shared" si="17"/>
        <v>0</v>
      </c>
      <c r="H133" s="29">
        <f t="shared" si="17"/>
        <v>0</v>
      </c>
      <c r="I133" s="23">
        <f t="shared" si="17"/>
        <v>1166.502</v>
      </c>
    </row>
    <row r="134" spans="1:9" ht="25.5" customHeight="1">
      <c r="A134" s="21" t="s">
        <v>113</v>
      </c>
      <c r="B134" s="22" t="s">
        <v>73</v>
      </c>
      <c r="C134" s="22" t="s">
        <v>24</v>
      </c>
      <c r="D134" s="22" t="s">
        <v>108</v>
      </c>
      <c r="E134" s="23">
        <v>1166.502</v>
      </c>
      <c r="F134" s="29">
        <v>1166.502</v>
      </c>
      <c r="G134" s="21"/>
      <c r="H134" s="21"/>
      <c r="I134" s="4">
        <f>F134+G134+H134</f>
        <v>1166.502</v>
      </c>
    </row>
    <row r="135" spans="1:9" ht="30.75">
      <c r="A135" s="10" t="s">
        <v>115</v>
      </c>
      <c r="B135" s="20" t="s">
        <v>75</v>
      </c>
      <c r="C135" s="22"/>
      <c r="D135" s="22"/>
      <c r="E135" s="12">
        <f>E136</f>
        <v>1350</v>
      </c>
      <c r="F135" s="12">
        <f>F136</f>
        <v>1350</v>
      </c>
      <c r="G135" s="12">
        <f>G136</f>
        <v>0</v>
      </c>
      <c r="H135" s="12">
        <f>H136</f>
        <v>0</v>
      </c>
      <c r="I135" s="12">
        <f>I136</f>
        <v>1350</v>
      </c>
    </row>
    <row r="136" spans="1:9" ht="15">
      <c r="A136" s="21" t="s">
        <v>173</v>
      </c>
      <c r="B136" s="22" t="s">
        <v>174</v>
      </c>
      <c r="C136" s="22"/>
      <c r="D136" s="22"/>
      <c r="E136" s="18">
        <f>E137+E141</f>
        <v>1350</v>
      </c>
      <c r="F136" s="18">
        <f>F137+F141</f>
        <v>1350</v>
      </c>
      <c r="G136" s="18">
        <f>G137+G141</f>
        <v>0</v>
      </c>
      <c r="H136" s="18">
        <f>H137+H141</f>
        <v>0</v>
      </c>
      <c r="I136" s="18">
        <f>I137+I141</f>
        <v>1350</v>
      </c>
    </row>
    <row r="137" spans="1:9" ht="30.75">
      <c r="A137" s="21" t="s">
        <v>69</v>
      </c>
      <c r="B137" s="22" t="s">
        <v>174</v>
      </c>
      <c r="C137" s="22" t="s">
        <v>146</v>
      </c>
      <c r="D137" s="22"/>
      <c r="E137" s="18">
        <f>E138</f>
        <v>350</v>
      </c>
      <c r="F137" s="18">
        <f aca="true" t="shared" si="18" ref="F137:I139">F138</f>
        <v>350</v>
      </c>
      <c r="G137" s="18">
        <f t="shared" si="18"/>
        <v>0</v>
      </c>
      <c r="H137" s="18">
        <f t="shared" si="18"/>
        <v>0</v>
      </c>
      <c r="I137" s="18">
        <f t="shared" si="18"/>
        <v>350</v>
      </c>
    </row>
    <row r="138" spans="1:9" ht="46.5">
      <c r="A138" s="21" t="s">
        <v>148</v>
      </c>
      <c r="B138" s="22" t="s">
        <v>174</v>
      </c>
      <c r="C138" s="22" t="s">
        <v>147</v>
      </c>
      <c r="D138" s="22"/>
      <c r="E138" s="18">
        <f>E139</f>
        <v>350</v>
      </c>
      <c r="F138" s="18">
        <f t="shared" si="18"/>
        <v>350</v>
      </c>
      <c r="G138" s="18">
        <f t="shared" si="18"/>
        <v>0</v>
      </c>
      <c r="H138" s="18">
        <f t="shared" si="18"/>
        <v>0</v>
      </c>
      <c r="I138" s="18">
        <f t="shared" si="18"/>
        <v>350</v>
      </c>
    </row>
    <row r="139" spans="1:9" ht="15">
      <c r="A139" s="21" t="s">
        <v>175</v>
      </c>
      <c r="B139" s="22" t="s">
        <v>174</v>
      </c>
      <c r="C139" s="22" t="s">
        <v>176</v>
      </c>
      <c r="D139" s="22"/>
      <c r="E139" s="18">
        <f>E140</f>
        <v>350</v>
      </c>
      <c r="F139" s="18">
        <f t="shared" si="18"/>
        <v>350</v>
      </c>
      <c r="G139" s="18">
        <f t="shared" si="18"/>
        <v>0</v>
      </c>
      <c r="H139" s="18">
        <f t="shared" si="18"/>
        <v>0</v>
      </c>
      <c r="I139" s="18">
        <f t="shared" si="18"/>
        <v>350</v>
      </c>
    </row>
    <row r="140" spans="1:9" ht="15">
      <c r="A140" s="21" t="s">
        <v>28</v>
      </c>
      <c r="B140" s="22" t="s">
        <v>174</v>
      </c>
      <c r="C140" s="22" t="s">
        <v>176</v>
      </c>
      <c r="D140" s="22" t="s">
        <v>104</v>
      </c>
      <c r="E140" s="18">
        <v>350</v>
      </c>
      <c r="F140" s="28">
        <v>350</v>
      </c>
      <c r="G140" s="21"/>
      <c r="H140" s="21"/>
      <c r="I140" s="4">
        <f>F140+G140+H140</f>
        <v>350</v>
      </c>
    </row>
    <row r="141" spans="1:9" ht="46.5">
      <c r="A141" s="21" t="s">
        <v>150</v>
      </c>
      <c r="B141" s="22" t="s">
        <v>174</v>
      </c>
      <c r="C141" s="22" t="s">
        <v>151</v>
      </c>
      <c r="D141" s="47"/>
      <c r="E141" s="18">
        <f>E142</f>
        <v>1000</v>
      </c>
      <c r="F141" s="18">
        <f>F142</f>
        <v>1000</v>
      </c>
      <c r="G141" s="18">
        <f>G142</f>
        <v>0</v>
      </c>
      <c r="H141" s="18">
        <f>H142</f>
        <v>0</v>
      </c>
      <c r="I141" s="18">
        <f>I142</f>
        <v>1000</v>
      </c>
    </row>
    <row r="142" spans="1:9" ht="30.75">
      <c r="A142" s="21" t="s">
        <v>6</v>
      </c>
      <c r="B142" s="22" t="s">
        <v>174</v>
      </c>
      <c r="C142" s="22" t="s">
        <v>7</v>
      </c>
      <c r="D142" s="47"/>
      <c r="E142" s="18">
        <f>E143</f>
        <v>1000</v>
      </c>
      <c r="F142" s="18">
        <f aca="true" t="shared" si="19" ref="F142:I143">F143</f>
        <v>1000</v>
      </c>
      <c r="G142" s="18">
        <f t="shared" si="19"/>
        <v>0</v>
      </c>
      <c r="H142" s="18">
        <f t="shared" si="19"/>
        <v>0</v>
      </c>
      <c r="I142" s="18">
        <f t="shared" si="19"/>
        <v>1000</v>
      </c>
    </row>
    <row r="143" spans="1:9" ht="15">
      <c r="A143" s="21" t="s">
        <v>175</v>
      </c>
      <c r="B143" s="22" t="s">
        <v>174</v>
      </c>
      <c r="C143" s="22" t="s">
        <v>177</v>
      </c>
      <c r="D143" s="47"/>
      <c r="E143" s="18">
        <f>E144</f>
        <v>1000</v>
      </c>
      <c r="F143" s="18">
        <f t="shared" si="19"/>
        <v>1000</v>
      </c>
      <c r="G143" s="18">
        <f t="shared" si="19"/>
        <v>0</v>
      </c>
      <c r="H143" s="18">
        <f t="shared" si="19"/>
        <v>0</v>
      </c>
      <c r="I143" s="18">
        <f t="shared" si="19"/>
        <v>1000</v>
      </c>
    </row>
    <row r="144" spans="1:9" ht="15">
      <c r="A144" s="21" t="s">
        <v>28</v>
      </c>
      <c r="B144" s="22" t="s">
        <v>174</v>
      </c>
      <c r="C144" s="22" t="s">
        <v>177</v>
      </c>
      <c r="D144" s="47" t="s">
        <v>104</v>
      </c>
      <c r="E144" s="18">
        <v>1000</v>
      </c>
      <c r="F144" s="28">
        <v>1000</v>
      </c>
      <c r="G144" s="21"/>
      <c r="H144" s="21"/>
      <c r="I144" s="4">
        <f>F144+G144+H144</f>
        <v>1000</v>
      </c>
    </row>
    <row r="145" spans="1:9" s="8" customFormat="1" ht="15">
      <c r="A145" s="10" t="s">
        <v>38</v>
      </c>
      <c r="B145" s="11"/>
      <c r="C145" s="20"/>
      <c r="D145" s="11"/>
      <c r="E145" s="24">
        <f>E12+E20+E26+E51+E72+E109+E121+E135</f>
        <v>70342.984</v>
      </c>
      <c r="F145" s="27">
        <f>F12+F20+F26+F51+F72+F109+F121+F135</f>
        <v>70342.984</v>
      </c>
      <c r="G145" s="27">
        <f>G12+G20+G26+G51+G72+G109+G121+G135</f>
        <v>0</v>
      </c>
      <c r="H145" s="27">
        <f>H12+H20+H26+H51+H72+H109+H121+H135</f>
        <v>0</v>
      </c>
      <c r="I145" s="24">
        <f>I12+I20+I26+I51+I72+I109+I121+I135</f>
        <v>70342.984</v>
      </c>
    </row>
    <row r="146" spans="2:9" s="8" customFormat="1" ht="15">
      <c r="B146" s="13"/>
      <c r="C146" s="13"/>
      <c r="D146" s="13"/>
      <c r="E146" s="14"/>
      <c r="I146" s="26"/>
    </row>
    <row r="147" spans="1:9" s="1" customFormat="1" ht="15">
      <c r="A147" s="78" t="s">
        <v>95</v>
      </c>
      <c r="B147" s="78"/>
      <c r="C147" s="78"/>
      <c r="D147" s="78"/>
      <c r="E147" s="78"/>
      <c r="F147" s="33"/>
      <c r="I147" s="32"/>
    </row>
    <row r="148" spans="2:6" ht="15">
      <c r="B148" s="15"/>
      <c r="C148" s="15"/>
      <c r="D148" s="15"/>
      <c r="E148" s="9"/>
      <c r="F148" s="16"/>
    </row>
    <row r="149" spans="2:6" ht="15">
      <c r="B149" s="2"/>
      <c r="C149" s="2"/>
      <c r="D149" s="2"/>
      <c r="E149" s="2"/>
      <c r="F149" s="25"/>
    </row>
    <row r="150" spans="2:5" ht="15">
      <c r="B150" s="2"/>
      <c r="C150" s="2"/>
      <c r="D150" s="2"/>
      <c r="E150" s="2"/>
    </row>
    <row r="151" spans="2:5" ht="15">
      <c r="B151" s="2"/>
      <c r="C151" s="2"/>
      <c r="D151" s="2"/>
      <c r="E151" s="2"/>
    </row>
    <row r="152" spans="2:5" ht="15">
      <c r="B152" s="2"/>
      <c r="C152" s="2"/>
      <c r="D152" s="2"/>
      <c r="E152" s="2"/>
    </row>
    <row r="153" spans="2:5" ht="15">
      <c r="B153" s="2"/>
      <c r="C153" s="2"/>
      <c r="D153" s="2"/>
      <c r="E153" s="2"/>
    </row>
    <row r="154" spans="2:5" ht="15">
      <c r="B154" s="2"/>
      <c r="C154" s="2"/>
      <c r="D154" s="2"/>
      <c r="E154" s="2"/>
    </row>
    <row r="155" spans="2:5" ht="15">
      <c r="B155" s="2"/>
      <c r="C155" s="2"/>
      <c r="D155" s="2"/>
      <c r="E155" s="2"/>
    </row>
    <row r="156" spans="2:5" ht="15">
      <c r="B156" s="2"/>
      <c r="C156" s="2"/>
      <c r="D156" s="2"/>
      <c r="E156" s="2"/>
    </row>
    <row r="157" spans="2:5" ht="15">
      <c r="B157" s="2"/>
      <c r="C157" s="2"/>
      <c r="D157" s="2"/>
      <c r="E157" s="2"/>
    </row>
    <row r="158" spans="2:5" ht="15">
      <c r="B158" s="2"/>
      <c r="C158" s="2"/>
      <c r="D158" s="2"/>
      <c r="E158" s="2"/>
    </row>
    <row r="159" spans="2:5" ht="15">
      <c r="B159" s="15"/>
      <c r="C159" s="15"/>
      <c r="D159" s="15"/>
      <c r="E159" s="16"/>
    </row>
    <row r="160" spans="2:5" ht="15">
      <c r="B160" s="15"/>
      <c r="C160" s="15"/>
      <c r="D160" s="15"/>
      <c r="E160" s="9"/>
    </row>
    <row r="161" spans="2:5" ht="15">
      <c r="B161" s="15"/>
      <c r="C161" s="15"/>
      <c r="D161" s="15"/>
      <c r="E161" s="9"/>
    </row>
    <row r="162" spans="2:5" ht="15">
      <c r="B162" s="15"/>
      <c r="C162" s="15"/>
      <c r="D162" s="15"/>
      <c r="E162" s="9"/>
    </row>
    <row r="163" spans="2:5" ht="15">
      <c r="B163" s="15"/>
      <c r="C163" s="15"/>
      <c r="D163" s="15"/>
      <c r="E163" s="9"/>
    </row>
    <row r="164" spans="2:5" ht="15">
      <c r="B164" s="15"/>
      <c r="C164" s="15"/>
      <c r="D164" s="15"/>
      <c r="E164" s="9"/>
    </row>
    <row r="165" spans="2:5" ht="15">
      <c r="B165" s="15"/>
      <c r="C165" s="15"/>
      <c r="D165" s="15"/>
      <c r="E165" s="9"/>
    </row>
    <row r="166" spans="2:5" ht="15">
      <c r="B166" s="15"/>
      <c r="C166" s="15"/>
      <c r="D166" s="15"/>
      <c r="E166" s="9"/>
    </row>
    <row r="167" spans="2:5" ht="15">
      <c r="B167" s="15"/>
      <c r="C167" s="15"/>
      <c r="D167" s="15"/>
      <c r="E167" s="9"/>
    </row>
    <row r="168" spans="2:5" ht="15">
      <c r="B168" s="15"/>
      <c r="C168" s="15"/>
      <c r="D168" s="15"/>
      <c r="E168" s="9"/>
    </row>
    <row r="169" spans="2:5" ht="15">
      <c r="B169" s="15"/>
      <c r="C169" s="15"/>
      <c r="D169" s="15"/>
      <c r="E169" s="9"/>
    </row>
    <row r="170" spans="2:5" ht="15">
      <c r="B170" s="15"/>
      <c r="C170" s="15"/>
      <c r="D170" s="15"/>
      <c r="E170" s="9"/>
    </row>
    <row r="171" spans="2:5" ht="15">
      <c r="B171" s="15"/>
      <c r="C171" s="15"/>
      <c r="D171" s="15"/>
      <c r="E171" s="9"/>
    </row>
    <row r="172" spans="2:5" ht="15">
      <c r="B172" s="15"/>
      <c r="C172" s="15"/>
      <c r="D172" s="15"/>
      <c r="E172" s="9"/>
    </row>
    <row r="173" spans="2:5" ht="15">
      <c r="B173" s="15"/>
      <c r="C173" s="15"/>
      <c r="D173" s="15"/>
      <c r="E173" s="9"/>
    </row>
    <row r="174" spans="2:5" ht="15">
      <c r="B174" s="15"/>
      <c r="C174" s="15"/>
      <c r="D174" s="15"/>
      <c r="E174" s="9"/>
    </row>
    <row r="175" spans="2:5" ht="15">
      <c r="B175" s="15"/>
      <c r="C175" s="15"/>
      <c r="D175" s="15"/>
      <c r="E175" s="9"/>
    </row>
    <row r="176" spans="2:5" ht="15">
      <c r="B176" s="15"/>
      <c r="C176" s="15"/>
      <c r="D176" s="15"/>
      <c r="E176" s="9"/>
    </row>
    <row r="177" spans="2:5" ht="15">
      <c r="B177" s="15"/>
      <c r="C177" s="15"/>
      <c r="D177" s="15"/>
      <c r="E177" s="9"/>
    </row>
    <row r="178" spans="2:5" ht="15">
      <c r="B178" s="15"/>
      <c r="C178" s="15"/>
      <c r="D178" s="15"/>
      <c r="E178" s="9"/>
    </row>
    <row r="179" spans="2:5" ht="15">
      <c r="B179" s="15"/>
      <c r="C179" s="15"/>
      <c r="D179" s="15"/>
      <c r="E179" s="9"/>
    </row>
    <row r="180" spans="2:5" ht="15">
      <c r="B180" s="15"/>
      <c r="C180" s="15"/>
      <c r="D180" s="15"/>
      <c r="E180" s="9"/>
    </row>
    <row r="181" spans="2:5" ht="15">
      <c r="B181" s="15"/>
      <c r="C181" s="15"/>
      <c r="D181" s="15"/>
      <c r="E181" s="9"/>
    </row>
    <row r="182" spans="2:5" ht="15">
      <c r="B182" s="15"/>
      <c r="C182" s="15"/>
      <c r="D182" s="15"/>
      <c r="E182" s="9"/>
    </row>
    <row r="183" spans="2:5" ht="15">
      <c r="B183" s="15"/>
      <c r="C183" s="15"/>
      <c r="D183" s="15"/>
      <c r="E183" s="9"/>
    </row>
    <row r="184" spans="2:5" ht="15">
      <c r="B184" s="15"/>
      <c r="C184" s="15"/>
      <c r="D184" s="15"/>
      <c r="E184" s="9"/>
    </row>
    <row r="185" spans="2:5" ht="15">
      <c r="B185" s="15"/>
      <c r="C185" s="15"/>
      <c r="D185" s="15"/>
      <c r="E185" s="9"/>
    </row>
    <row r="186" spans="2:5" ht="15">
      <c r="B186" s="15"/>
      <c r="C186" s="15"/>
      <c r="D186" s="15"/>
      <c r="E186" s="9"/>
    </row>
    <row r="187" spans="2:5" ht="15">
      <c r="B187" s="15"/>
      <c r="C187" s="15"/>
      <c r="D187" s="15"/>
      <c r="E187" s="9"/>
    </row>
    <row r="188" spans="2:5" ht="15">
      <c r="B188" s="15"/>
      <c r="C188" s="15"/>
      <c r="D188" s="15"/>
      <c r="E188" s="9"/>
    </row>
    <row r="189" spans="2:5" ht="15">
      <c r="B189" s="15"/>
      <c r="C189" s="15"/>
      <c r="D189" s="15"/>
      <c r="E189" s="9"/>
    </row>
    <row r="190" spans="2:5" ht="15">
      <c r="B190" s="15"/>
      <c r="C190" s="15"/>
      <c r="D190" s="15"/>
      <c r="E190" s="9"/>
    </row>
    <row r="191" spans="2:5" ht="15">
      <c r="B191" s="15"/>
      <c r="C191" s="15"/>
      <c r="D191" s="15"/>
      <c r="E191" s="9"/>
    </row>
    <row r="192" spans="2:5" ht="15">
      <c r="B192" s="15"/>
      <c r="C192" s="15"/>
      <c r="D192" s="15"/>
      <c r="E192" s="9"/>
    </row>
    <row r="193" spans="2:5" ht="15">
      <c r="B193" s="15"/>
      <c r="C193" s="15"/>
      <c r="D193" s="15"/>
      <c r="E193" s="9"/>
    </row>
    <row r="194" spans="2:5" ht="15">
      <c r="B194" s="15"/>
      <c r="C194" s="15"/>
      <c r="D194" s="15"/>
      <c r="E194" s="9"/>
    </row>
    <row r="195" ht="15">
      <c r="E195" s="9"/>
    </row>
    <row r="196" ht="15">
      <c r="E196" s="9"/>
    </row>
    <row r="197" spans="2:5" ht="15">
      <c r="B197" s="2"/>
      <c r="C197" s="2"/>
      <c r="D197" s="2"/>
      <c r="E197" s="9"/>
    </row>
    <row r="198" spans="2:5" ht="15">
      <c r="B198" s="2"/>
      <c r="C198" s="2"/>
      <c r="D198" s="2"/>
      <c r="E198" s="9"/>
    </row>
    <row r="199" spans="2:5" ht="15">
      <c r="B199" s="2"/>
      <c r="C199" s="2"/>
      <c r="D199" s="2"/>
      <c r="E199" s="9"/>
    </row>
    <row r="200" spans="2:5" ht="15">
      <c r="B200" s="2"/>
      <c r="C200" s="2"/>
      <c r="D200" s="2"/>
      <c r="E200" s="9"/>
    </row>
    <row r="201" spans="2:5" ht="15">
      <c r="B201" s="2"/>
      <c r="C201" s="2"/>
      <c r="D201" s="2"/>
      <c r="E201" s="9"/>
    </row>
    <row r="202" spans="2:5" ht="15">
      <c r="B202" s="2"/>
      <c r="C202" s="2"/>
      <c r="D202" s="2"/>
      <c r="E202" s="9"/>
    </row>
    <row r="203" spans="2:5" ht="15">
      <c r="B203" s="2"/>
      <c r="C203" s="2"/>
      <c r="D203" s="2"/>
      <c r="E203" s="9"/>
    </row>
    <row r="204" spans="2:5" ht="15">
      <c r="B204" s="2"/>
      <c r="C204" s="2"/>
      <c r="D204" s="2"/>
      <c r="E204" s="9"/>
    </row>
    <row r="205" spans="2:5" ht="15">
      <c r="B205" s="2"/>
      <c r="C205" s="2"/>
      <c r="D205" s="2"/>
      <c r="E205" s="9"/>
    </row>
    <row r="206" spans="2:5" ht="15">
      <c r="B206" s="2"/>
      <c r="C206" s="2"/>
      <c r="D206" s="2"/>
      <c r="E206" s="9"/>
    </row>
    <row r="207" spans="2:5" ht="15">
      <c r="B207" s="2"/>
      <c r="C207" s="2"/>
      <c r="D207" s="2"/>
      <c r="E207" s="9"/>
    </row>
    <row r="208" spans="2:5" ht="15">
      <c r="B208" s="2"/>
      <c r="C208" s="2"/>
      <c r="D208" s="2"/>
      <c r="E208" s="9"/>
    </row>
    <row r="209" spans="2:5" ht="15">
      <c r="B209" s="2"/>
      <c r="C209" s="2"/>
      <c r="D209" s="2"/>
      <c r="E209" s="9"/>
    </row>
    <row r="210" spans="2:5" ht="15">
      <c r="B210" s="2"/>
      <c r="C210" s="2"/>
      <c r="D210" s="2"/>
      <c r="E210" s="9"/>
    </row>
    <row r="211" spans="2:5" ht="15">
      <c r="B211" s="2"/>
      <c r="C211" s="2"/>
      <c r="D211" s="2"/>
      <c r="E211" s="9"/>
    </row>
    <row r="212" spans="2:5" ht="15">
      <c r="B212" s="2"/>
      <c r="C212" s="2"/>
      <c r="D212" s="2"/>
      <c r="E212" s="9"/>
    </row>
    <row r="213" spans="2:5" ht="15">
      <c r="B213" s="2"/>
      <c r="C213" s="2"/>
      <c r="D213" s="2"/>
      <c r="E213" s="9"/>
    </row>
    <row r="214" spans="2:5" ht="15">
      <c r="B214" s="2"/>
      <c r="C214" s="2"/>
      <c r="D214" s="2"/>
      <c r="E214" s="9"/>
    </row>
    <row r="215" spans="2:5" ht="15">
      <c r="B215" s="2"/>
      <c r="C215" s="2"/>
      <c r="D215" s="2"/>
      <c r="E215" s="9"/>
    </row>
    <row r="216" spans="2:5" ht="15">
      <c r="B216" s="2"/>
      <c r="C216" s="2"/>
      <c r="D216" s="2"/>
      <c r="E216" s="9"/>
    </row>
    <row r="217" spans="2:5" ht="15">
      <c r="B217" s="2"/>
      <c r="C217" s="2"/>
      <c r="D217" s="2"/>
      <c r="E217" s="9"/>
    </row>
    <row r="218" spans="2:5" ht="15">
      <c r="B218" s="2"/>
      <c r="C218" s="2"/>
      <c r="D218" s="2"/>
      <c r="E218" s="9"/>
    </row>
    <row r="219" spans="2:5" ht="15">
      <c r="B219" s="2"/>
      <c r="C219" s="2"/>
      <c r="D219" s="2"/>
      <c r="E219" s="9"/>
    </row>
    <row r="220" spans="2:5" ht="15">
      <c r="B220" s="2"/>
      <c r="C220" s="2"/>
      <c r="D220" s="2"/>
      <c r="E220" s="9"/>
    </row>
    <row r="221" spans="2:5" ht="15">
      <c r="B221" s="2"/>
      <c r="C221" s="2"/>
      <c r="D221" s="2"/>
      <c r="E221" s="9"/>
    </row>
    <row r="222" spans="2:5" ht="15">
      <c r="B222" s="2"/>
      <c r="C222" s="2"/>
      <c r="D222" s="2"/>
      <c r="E222" s="9"/>
    </row>
    <row r="223" spans="2:5" ht="15">
      <c r="B223" s="2"/>
      <c r="C223" s="2"/>
      <c r="D223" s="2"/>
      <c r="E223" s="9"/>
    </row>
    <row r="224" spans="2:5" ht="15">
      <c r="B224" s="2"/>
      <c r="C224" s="2"/>
      <c r="D224" s="2"/>
      <c r="E224" s="9"/>
    </row>
    <row r="225" spans="2:5" ht="15">
      <c r="B225" s="2"/>
      <c r="C225" s="2"/>
      <c r="D225" s="2"/>
      <c r="E225" s="9"/>
    </row>
    <row r="226" spans="2:5" ht="15">
      <c r="B226" s="2"/>
      <c r="C226" s="2"/>
      <c r="D226" s="2"/>
      <c r="E226" s="9"/>
    </row>
    <row r="227" spans="2:5" ht="15">
      <c r="B227" s="2"/>
      <c r="C227" s="2"/>
      <c r="D227" s="2"/>
      <c r="E227" s="9"/>
    </row>
    <row r="228" spans="2:5" ht="15">
      <c r="B228" s="2"/>
      <c r="C228" s="2"/>
      <c r="D228" s="2"/>
      <c r="E228" s="9"/>
    </row>
    <row r="229" spans="2:5" ht="15">
      <c r="B229" s="2"/>
      <c r="C229" s="2"/>
      <c r="D229" s="2"/>
      <c r="E229" s="9"/>
    </row>
    <row r="230" spans="2:5" ht="15">
      <c r="B230" s="2"/>
      <c r="C230" s="2"/>
      <c r="D230" s="2"/>
      <c r="E230" s="9"/>
    </row>
    <row r="231" spans="2:5" ht="15">
      <c r="B231" s="2"/>
      <c r="C231" s="2"/>
      <c r="D231" s="2"/>
      <c r="E231" s="9"/>
    </row>
    <row r="232" spans="2:5" ht="15">
      <c r="B232" s="2"/>
      <c r="C232" s="2"/>
      <c r="D232" s="2"/>
      <c r="E232" s="9"/>
    </row>
    <row r="233" spans="2:5" ht="15">
      <c r="B233" s="2"/>
      <c r="C233" s="2"/>
      <c r="D233" s="2"/>
      <c r="E233" s="9"/>
    </row>
    <row r="234" spans="2:5" ht="15">
      <c r="B234" s="2"/>
      <c r="C234" s="2"/>
      <c r="D234" s="2"/>
      <c r="E234" s="9"/>
    </row>
    <row r="235" spans="2:5" ht="15">
      <c r="B235" s="2"/>
      <c r="C235" s="2"/>
      <c r="D235" s="2"/>
      <c r="E235" s="9"/>
    </row>
    <row r="236" spans="2:5" ht="15">
      <c r="B236" s="2"/>
      <c r="C236" s="2"/>
      <c r="D236" s="2"/>
      <c r="E236" s="9"/>
    </row>
    <row r="237" spans="2:5" ht="15">
      <c r="B237" s="2"/>
      <c r="C237" s="2"/>
      <c r="D237" s="2"/>
      <c r="E237" s="9"/>
    </row>
    <row r="238" spans="2:5" ht="15">
      <c r="B238" s="2"/>
      <c r="C238" s="2"/>
      <c r="D238" s="2"/>
      <c r="E238" s="9"/>
    </row>
    <row r="239" spans="2:5" ht="15">
      <c r="B239" s="2"/>
      <c r="C239" s="2"/>
      <c r="D239" s="2"/>
      <c r="E239" s="9"/>
    </row>
    <row r="240" spans="2:5" ht="15">
      <c r="B240" s="2"/>
      <c r="C240" s="2"/>
      <c r="D240" s="2"/>
      <c r="E240" s="9"/>
    </row>
    <row r="241" spans="2:5" ht="15">
      <c r="B241" s="2"/>
      <c r="C241" s="2"/>
      <c r="D241" s="2"/>
      <c r="E241" s="9"/>
    </row>
    <row r="242" spans="2:5" ht="15">
      <c r="B242" s="2"/>
      <c r="C242" s="2"/>
      <c r="D242" s="2"/>
      <c r="E242" s="9"/>
    </row>
    <row r="243" spans="2:5" ht="15">
      <c r="B243" s="2"/>
      <c r="C243" s="2"/>
      <c r="D243" s="2"/>
      <c r="E243" s="9"/>
    </row>
    <row r="244" spans="2:5" ht="15">
      <c r="B244" s="2"/>
      <c r="C244" s="2"/>
      <c r="D244" s="2"/>
      <c r="E244" s="9"/>
    </row>
    <row r="245" spans="2:5" ht="15">
      <c r="B245" s="2"/>
      <c r="C245" s="2"/>
      <c r="D245" s="2"/>
      <c r="E245" s="9"/>
    </row>
    <row r="246" spans="2:5" ht="15">
      <c r="B246" s="2"/>
      <c r="C246" s="2"/>
      <c r="D246" s="2"/>
      <c r="E246" s="9"/>
    </row>
    <row r="247" spans="2:5" ht="15">
      <c r="B247" s="2"/>
      <c r="C247" s="2"/>
      <c r="D247" s="2"/>
      <c r="E247" s="9"/>
    </row>
    <row r="248" spans="2:5" ht="15">
      <c r="B248" s="2"/>
      <c r="C248" s="2"/>
      <c r="D248" s="2"/>
      <c r="E248" s="9"/>
    </row>
    <row r="249" spans="2:5" ht="15">
      <c r="B249" s="2"/>
      <c r="C249" s="2"/>
      <c r="D249" s="2"/>
      <c r="E249" s="9"/>
    </row>
    <row r="250" spans="2:5" ht="15">
      <c r="B250" s="2"/>
      <c r="C250" s="2"/>
      <c r="D250" s="2"/>
      <c r="E250" s="9"/>
    </row>
    <row r="251" spans="2:5" ht="15">
      <c r="B251" s="2"/>
      <c r="C251" s="2"/>
      <c r="D251" s="2"/>
      <c r="E251" s="9"/>
    </row>
    <row r="252" spans="2:5" ht="15">
      <c r="B252" s="2"/>
      <c r="C252" s="2"/>
      <c r="D252" s="2"/>
      <c r="E252" s="9"/>
    </row>
    <row r="253" spans="2:5" ht="15">
      <c r="B253" s="2"/>
      <c r="C253" s="2"/>
      <c r="D253" s="2"/>
      <c r="E253" s="9"/>
    </row>
    <row r="254" spans="2:5" ht="15">
      <c r="B254" s="2"/>
      <c r="C254" s="2"/>
      <c r="D254" s="2"/>
      <c r="E254" s="9"/>
    </row>
    <row r="255" spans="2:5" ht="15">
      <c r="B255" s="2"/>
      <c r="C255" s="2"/>
      <c r="D255" s="2"/>
      <c r="E255" s="9"/>
    </row>
    <row r="256" spans="2:5" ht="15">
      <c r="B256" s="2"/>
      <c r="C256" s="2"/>
      <c r="D256" s="2"/>
      <c r="E256" s="9"/>
    </row>
    <row r="257" spans="2:5" ht="15">
      <c r="B257" s="2"/>
      <c r="C257" s="2"/>
      <c r="D257" s="2"/>
      <c r="E257" s="9"/>
    </row>
    <row r="258" spans="2:5" ht="15">
      <c r="B258" s="2"/>
      <c r="C258" s="2"/>
      <c r="D258" s="2"/>
      <c r="E258" s="9"/>
    </row>
    <row r="259" spans="2:5" ht="15">
      <c r="B259" s="2"/>
      <c r="C259" s="2"/>
      <c r="D259" s="2"/>
      <c r="E259" s="9"/>
    </row>
    <row r="260" spans="2:5" ht="15">
      <c r="B260" s="2"/>
      <c r="C260" s="2"/>
      <c r="D260" s="2"/>
      <c r="E260" s="9"/>
    </row>
    <row r="261" spans="2:5" ht="15">
      <c r="B261" s="2"/>
      <c r="C261" s="2"/>
      <c r="D261" s="2"/>
      <c r="E261" s="9"/>
    </row>
    <row r="262" spans="2:5" ht="15">
      <c r="B262" s="2"/>
      <c r="C262" s="2"/>
      <c r="D262" s="2"/>
      <c r="E262" s="9"/>
    </row>
    <row r="263" spans="2:5" ht="15">
      <c r="B263" s="2"/>
      <c r="C263" s="2"/>
      <c r="D263" s="2"/>
      <c r="E263" s="9"/>
    </row>
    <row r="264" spans="2:5" ht="15">
      <c r="B264" s="2"/>
      <c r="C264" s="2"/>
      <c r="D264" s="2"/>
      <c r="E264" s="9"/>
    </row>
    <row r="265" spans="2:5" ht="15">
      <c r="B265" s="2"/>
      <c r="C265" s="2"/>
      <c r="D265" s="2"/>
      <c r="E265" s="9"/>
    </row>
    <row r="266" spans="2:5" ht="15">
      <c r="B266" s="2"/>
      <c r="C266" s="2"/>
      <c r="D266" s="2"/>
      <c r="E266" s="9"/>
    </row>
    <row r="267" spans="2:5" ht="15">
      <c r="B267" s="2"/>
      <c r="C267" s="2"/>
      <c r="D267" s="2"/>
      <c r="E267" s="9"/>
    </row>
    <row r="268" spans="2:5" ht="15">
      <c r="B268" s="2"/>
      <c r="C268" s="2"/>
      <c r="D268" s="2"/>
      <c r="E268" s="9"/>
    </row>
    <row r="269" spans="2:5" ht="15">
      <c r="B269" s="2"/>
      <c r="C269" s="2"/>
      <c r="D269" s="2"/>
      <c r="E269" s="9"/>
    </row>
    <row r="270" spans="2:5" ht="15">
      <c r="B270" s="2"/>
      <c r="C270" s="2"/>
      <c r="D270" s="2"/>
      <c r="E270" s="9"/>
    </row>
    <row r="271" spans="2:5" ht="15">
      <c r="B271" s="2"/>
      <c r="C271" s="2"/>
      <c r="D271" s="2"/>
      <c r="E271" s="9"/>
    </row>
    <row r="272" spans="2:5" ht="15">
      <c r="B272" s="2"/>
      <c r="C272" s="2"/>
      <c r="D272" s="2"/>
      <c r="E272" s="9"/>
    </row>
    <row r="273" spans="2:5" ht="15">
      <c r="B273" s="2"/>
      <c r="C273" s="2"/>
      <c r="D273" s="2"/>
      <c r="E273" s="9"/>
    </row>
    <row r="274" spans="2:5" ht="15">
      <c r="B274" s="2"/>
      <c r="C274" s="2"/>
      <c r="D274" s="2"/>
      <c r="E274" s="9"/>
    </row>
    <row r="275" spans="2:5" ht="15">
      <c r="B275" s="2"/>
      <c r="C275" s="2"/>
      <c r="D275" s="2"/>
      <c r="E275" s="9"/>
    </row>
    <row r="276" spans="2:5" ht="15">
      <c r="B276" s="2"/>
      <c r="C276" s="2"/>
      <c r="D276" s="2"/>
      <c r="E276" s="9"/>
    </row>
    <row r="277" spans="2:5" ht="15">
      <c r="B277" s="2"/>
      <c r="C277" s="2"/>
      <c r="D277" s="2"/>
      <c r="E277" s="9"/>
    </row>
    <row r="278" spans="2:5" ht="15">
      <c r="B278" s="2"/>
      <c r="C278" s="2"/>
      <c r="D278" s="2"/>
      <c r="E278" s="9"/>
    </row>
    <row r="279" spans="2:5" ht="15">
      <c r="B279" s="2"/>
      <c r="C279" s="2"/>
      <c r="D279" s="2"/>
      <c r="E279" s="9"/>
    </row>
    <row r="280" spans="2:5" ht="15">
      <c r="B280" s="2"/>
      <c r="C280" s="2"/>
      <c r="D280" s="2"/>
      <c r="E280" s="9"/>
    </row>
    <row r="281" spans="2:5" ht="15">
      <c r="B281" s="2"/>
      <c r="C281" s="2"/>
      <c r="D281" s="2"/>
      <c r="E281" s="9"/>
    </row>
    <row r="282" spans="2:5" ht="15">
      <c r="B282" s="2"/>
      <c r="C282" s="2"/>
      <c r="D282" s="2"/>
      <c r="E282" s="9"/>
    </row>
    <row r="283" spans="2:5" ht="15">
      <c r="B283" s="2"/>
      <c r="C283" s="2"/>
      <c r="D283" s="2"/>
      <c r="E283" s="9"/>
    </row>
    <row r="284" spans="2:5" ht="15">
      <c r="B284" s="2"/>
      <c r="C284" s="2"/>
      <c r="D284" s="2"/>
      <c r="E284" s="9"/>
    </row>
    <row r="285" spans="2:5" ht="15">
      <c r="B285" s="2"/>
      <c r="C285" s="2"/>
      <c r="D285" s="2"/>
      <c r="E285" s="9"/>
    </row>
    <row r="286" spans="2:5" ht="15">
      <c r="B286" s="2"/>
      <c r="C286" s="2"/>
      <c r="D286" s="2"/>
      <c r="E286" s="9"/>
    </row>
    <row r="287" spans="2:5" ht="15">
      <c r="B287" s="2"/>
      <c r="C287" s="2"/>
      <c r="D287" s="2"/>
      <c r="E287" s="9"/>
    </row>
    <row r="288" spans="2:5" ht="15">
      <c r="B288" s="2"/>
      <c r="C288" s="2"/>
      <c r="D288" s="2"/>
      <c r="E288" s="9"/>
    </row>
    <row r="289" spans="2:5" ht="15">
      <c r="B289" s="2"/>
      <c r="C289" s="2"/>
      <c r="D289" s="2"/>
      <c r="E289" s="9"/>
    </row>
    <row r="290" spans="2:5" ht="15">
      <c r="B290" s="2"/>
      <c r="C290" s="2"/>
      <c r="D290" s="2"/>
      <c r="E290" s="9"/>
    </row>
    <row r="291" spans="2:5" ht="15">
      <c r="B291" s="2"/>
      <c r="C291" s="2"/>
      <c r="D291" s="2"/>
      <c r="E291" s="9"/>
    </row>
    <row r="292" spans="2:5" ht="15">
      <c r="B292" s="2"/>
      <c r="C292" s="2"/>
      <c r="D292" s="2"/>
      <c r="E292" s="9"/>
    </row>
    <row r="293" spans="2:5" ht="15">
      <c r="B293" s="2"/>
      <c r="C293" s="2"/>
      <c r="D293" s="2"/>
      <c r="E293" s="9"/>
    </row>
    <row r="294" spans="2:5" ht="15">
      <c r="B294" s="2"/>
      <c r="C294" s="2"/>
      <c r="D294" s="2"/>
      <c r="E294" s="9"/>
    </row>
    <row r="295" spans="2:5" ht="15">
      <c r="B295" s="2"/>
      <c r="C295" s="2"/>
      <c r="D295" s="2"/>
      <c r="E295" s="9"/>
    </row>
    <row r="296" spans="2:5" ht="15">
      <c r="B296" s="2"/>
      <c r="C296" s="2"/>
      <c r="D296" s="2"/>
      <c r="E296" s="9"/>
    </row>
    <row r="297" spans="2:5" ht="15">
      <c r="B297" s="2"/>
      <c r="C297" s="2"/>
      <c r="D297" s="2"/>
      <c r="E297" s="9"/>
    </row>
    <row r="298" spans="2:5" ht="15">
      <c r="B298" s="2"/>
      <c r="C298" s="2"/>
      <c r="D298" s="2"/>
      <c r="E298" s="9"/>
    </row>
    <row r="299" spans="2:5" ht="15">
      <c r="B299" s="2"/>
      <c r="C299" s="2"/>
      <c r="D299" s="2"/>
      <c r="E299" s="9"/>
    </row>
    <row r="300" spans="2:5" ht="15">
      <c r="B300" s="2"/>
      <c r="C300" s="2"/>
      <c r="D300" s="2"/>
      <c r="E300" s="9"/>
    </row>
    <row r="301" spans="2:5" ht="15">
      <c r="B301" s="2"/>
      <c r="C301" s="2"/>
      <c r="D301" s="2"/>
      <c r="E301" s="9"/>
    </row>
    <row r="302" spans="2:5" ht="15">
      <c r="B302" s="2"/>
      <c r="C302" s="2"/>
      <c r="D302" s="2"/>
      <c r="E302" s="9"/>
    </row>
    <row r="303" spans="2:5" ht="15">
      <c r="B303" s="2"/>
      <c r="C303" s="2"/>
      <c r="D303" s="2"/>
      <c r="E303" s="9"/>
    </row>
    <row r="304" spans="2:5" ht="15">
      <c r="B304" s="2"/>
      <c r="C304" s="2"/>
      <c r="D304" s="2"/>
      <c r="E304" s="9"/>
    </row>
    <row r="305" spans="2:5" ht="15">
      <c r="B305" s="2"/>
      <c r="C305" s="2"/>
      <c r="D305" s="2"/>
      <c r="E305" s="9"/>
    </row>
    <row r="306" spans="2:5" ht="15">
      <c r="B306" s="2"/>
      <c r="C306" s="2"/>
      <c r="D306" s="2"/>
      <c r="E306" s="9"/>
    </row>
    <row r="307" spans="2:5" ht="15">
      <c r="B307" s="2"/>
      <c r="C307" s="2"/>
      <c r="D307" s="2"/>
      <c r="E307" s="9"/>
    </row>
    <row r="308" spans="2:5" ht="15">
      <c r="B308" s="2"/>
      <c r="C308" s="2"/>
      <c r="D308" s="2"/>
      <c r="E308" s="9"/>
    </row>
    <row r="309" spans="2:5" ht="15">
      <c r="B309" s="2"/>
      <c r="C309" s="2"/>
      <c r="D309" s="2"/>
      <c r="E309" s="9"/>
    </row>
    <row r="310" spans="2:5" ht="15">
      <c r="B310" s="2"/>
      <c r="C310" s="2"/>
      <c r="D310" s="2"/>
      <c r="E310" s="9"/>
    </row>
    <row r="311" spans="2:5" ht="15">
      <c r="B311" s="2"/>
      <c r="C311" s="2"/>
      <c r="D311" s="2"/>
      <c r="E311" s="9"/>
    </row>
    <row r="312" spans="2:5" ht="15">
      <c r="B312" s="2"/>
      <c r="C312" s="2"/>
      <c r="D312" s="2"/>
      <c r="E312" s="9"/>
    </row>
    <row r="313" spans="2:5" ht="15">
      <c r="B313" s="2"/>
      <c r="C313" s="2"/>
      <c r="D313" s="2"/>
      <c r="E313" s="9"/>
    </row>
    <row r="314" spans="2:5" ht="15">
      <c r="B314" s="2"/>
      <c r="C314" s="2"/>
      <c r="D314" s="2"/>
      <c r="E314" s="9"/>
    </row>
    <row r="315" spans="2:5" ht="15">
      <c r="B315" s="2"/>
      <c r="C315" s="2"/>
      <c r="D315" s="2"/>
      <c r="E315" s="9"/>
    </row>
    <row r="316" spans="2:5" ht="15">
      <c r="B316" s="2"/>
      <c r="C316" s="2"/>
      <c r="D316" s="2"/>
      <c r="E316" s="9"/>
    </row>
    <row r="317" spans="2:5" ht="15">
      <c r="B317" s="2"/>
      <c r="C317" s="2"/>
      <c r="D317" s="2"/>
      <c r="E317" s="9"/>
    </row>
    <row r="318" spans="2:5" ht="15">
      <c r="B318" s="2"/>
      <c r="C318" s="2"/>
      <c r="D318" s="2"/>
      <c r="E318" s="9"/>
    </row>
    <row r="319" spans="2:5" ht="15">
      <c r="B319" s="2"/>
      <c r="C319" s="2"/>
      <c r="D319" s="2"/>
      <c r="E319" s="9"/>
    </row>
    <row r="320" spans="2:5" ht="15">
      <c r="B320" s="2"/>
      <c r="C320" s="2"/>
      <c r="D320" s="2"/>
      <c r="E320" s="9"/>
    </row>
    <row r="321" spans="2:5" ht="15">
      <c r="B321" s="2"/>
      <c r="C321" s="2"/>
      <c r="D321" s="2"/>
      <c r="E321" s="9"/>
    </row>
    <row r="322" spans="2:5" ht="15">
      <c r="B322" s="2"/>
      <c r="C322" s="2"/>
      <c r="D322" s="2"/>
      <c r="E322" s="9"/>
    </row>
    <row r="323" spans="2:5" ht="15">
      <c r="B323" s="2"/>
      <c r="C323" s="2"/>
      <c r="D323" s="2"/>
      <c r="E323" s="9"/>
    </row>
    <row r="324" spans="2:5" ht="15">
      <c r="B324" s="2"/>
      <c r="C324" s="2"/>
      <c r="D324" s="2"/>
      <c r="E324" s="9"/>
    </row>
    <row r="325" spans="2:5" ht="15">
      <c r="B325" s="2"/>
      <c r="C325" s="2"/>
      <c r="D325" s="2"/>
      <c r="E325" s="9"/>
    </row>
    <row r="326" spans="2:5" ht="15">
      <c r="B326" s="2"/>
      <c r="C326" s="2"/>
      <c r="D326" s="2"/>
      <c r="E326" s="9"/>
    </row>
    <row r="327" spans="2:5" ht="15">
      <c r="B327" s="2"/>
      <c r="C327" s="2"/>
      <c r="D327" s="2"/>
      <c r="E327" s="9"/>
    </row>
    <row r="328" spans="2:5" ht="15">
      <c r="B328" s="2"/>
      <c r="C328" s="2"/>
      <c r="D328" s="2"/>
      <c r="E328" s="9"/>
    </row>
    <row r="329" spans="2:5" ht="15">
      <c r="B329" s="2"/>
      <c r="C329" s="2"/>
      <c r="D329" s="2"/>
      <c r="E329" s="9"/>
    </row>
    <row r="330" spans="2:5" ht="15">
      <c r="B330" s="2"/>
      <c r="C330" s="2"/>
      <c r="D330" s="2"/>
      <c r="E330" s="9"/>
    </row>
    <row r="331" spans="2:5" ht="15">
      <c r="B331" s="2"/>
      <c r="C331" s="2"/>
      <c r="D331" s="2"/>
      <c r="E331" s="9"/>
    </row>
    <row r="332" spans="2:5" ht="15">
      <c r="B332" s="2"/>
      <c r="C332" s="2"/>
      <c r="D332" s="2"/>
      <c r="E332" s="9"/>
    </row>
    <row r="333" spans="2:5" ht="15">
      <c r="B333" s="2"/>
      <c r="C333" s="2"/>
      <c r="D333" s="2"/>
      <c r="E333" s="9"/>
    </row>
    <row r="334" spans="2:5" ht="15">
      <c r="B334" s="2"/>
      <c r="C334" s="2"/>
      <c r="D334" s="2"/>
      <c r="E334" s="9"/>
    </row>
    <row r="335" spans="2:5" ht="15">
      <c r="B335" s="2"/>
      <c r="C335" s="2"/>
      <c r="D335" s="2"/>
      <c r="E335" s="9"/>
    </row>
    <row r="336" spans="2:5" ht="15">
      <c r="B336" s="2"/>
      <c r="C336" s="2"/>
      <c r="D336" s="2"/>
      <c r="E336" s="9"/>
    </row>
    <row r="337" spans="2:5" ht="15">
      <c r="B337" s="2"/>
      <c r="C337" s="2"/>
      <c r="D337" s="2"/>
      <c r="E337" s="9"/>
    </row>
    <row r="338" spans="2:5" ht="15">
      <c r="B338" s="2"/>
      <c r="C338" s="2"/>
      <c r="D338" s="2"/>
      <c r="E338" s="9"/>
    </row>
    <row r="339" spans="2:5" ht="15">
      <c r="B339" s="2"/>
      <c r="C339" s="2"/>
      <c r="D339" s="2"/>
      <c r="E339" s="9"/>
    </row>
    <row r="340" spans="2:5" ht="15">
      <c r="B340" s="2"/>
      <c r="C340" s="2"/>
      <c r="D340" s="2"/>
      <c r="E340" s="9"/>
    </row>
    <row r="341" spans="2:5" ht="15">
      <c r="B341" s="2"/>
      <c r="C341" s="2"/>
      <c r="D341" s="2"/>
      <c r="E341" s="9"/>
    </row>
    <row r="342" spans="2:5" ht="15">
      <c r="B342" s="2"/>
      <c r="C342" s="2"/>
      <c r="D342" s="2"/>
      <c r="E342" s="9"/>
    </row>
    <row r="343" spans="2:5" ht="15">
      <c r="B343" s="2"/>
      <c r="C343" s="2"/>
      <c r="D343" s="2"/>
      <c r="E343" s="9"/>
    </row>
    <row r="344" spans="2:5" ht="15">
      <c r="B344" s="2"/>
      <c r="C344" s="2"/>
      <c r="D344" s="2"/>
      <c r="E344" s="9"/>
    </row>
    <row r="345" spans="2:5" ht="15">
      <c r="B345" s="2"/>
      <c r="C345" s="2"/>
      <c r="D345" s="2"/>
      <c r="E345" s="9"/>
    </row>
    <row r="346" spans="2:5" ht="15">
      <c r="B346" s="2"/>
      <c r="C346" s="2"/>
      <c r="D346" s="2"/>
      <c r="E346" s="9"/>
    </row>
    <row r="347" spans="2:5" ht="15">
      <c r="B347" s="2"/>
      <c r="C347" s="2"/>
      <c r="D347" s="2"/>
      <c r="E347" s="9"/>
    </row>
    <row r="348" spans="2:5" ht="15">
      <c r="B348" s="2"/>
      <c r="C348" s="2"/>
      <c r="D348" s="2"/>
      <c r="E348" s="9"/>
    </row>
    <row r="349" spans="2:5" ht="15">
      <c r="B349" s="2"/>
      <c r="C349" s="2"/>
      <c r="D349" s="2"/>
      <c r="E349" s="9"/>
    </row>
    <row r="350" spans="2:5" ht="15">
      <c r="B350" s="2"/>
      <c r="C350" s="2"/>
      <c r="D350" s="2"/>
      <c r="E350" s="9"/>
    </row>
    <row r="351" spans="2:5" ht="15">
      <c r="B351" s="2"/>
      <c r="C351" s="2"/>
      <c r="D351" s="2"/>
      <c r="E351" s="9"/>
    </row>
    <row r="352" spans="2:5" ht="15">
      <c r="B352" s="2"/>
      <c r="C352" s="2"/>
      <c r="D352" s="2"/>
      <c r="E352" s="9"/>
    </row>
    <row r="353" spans="2:5" ht="15">
      <c r="B353" s="2"/>
      <c r="C353" s="2"/>
      <c r="D353" s="2"/>
      <c r="E353" s="9"/>
    </row>
    <row r="354" spans="2:5" ht="15">
      <c r="B354" s="2"/>
      <c r="C354" s="2"/>
      <c r="D354" s="2"/>
      <c r="E354" s="9"/>
    </row>
    <row r="355" spans="2:5" ht="15">
      <c r="B355" s="2"/>
      <c r="C355" s="2"/>
      <c r="D355" s="2"/>
      <c r="E355" s="9"/>
    </row>
    <row r="356" spans="2:5" ht="15">
      <c r="B356" s="2"/>
      <c r="C356" s="2"/>
      <c r="D356" s="2"/>
      <c r="E356" s="9"/>
    </row>
    <row r="357" spans="2:5" ht="15">
      <c r="B357" s="2"/>
      <c r="C357" s="2"/>
      <c r="D357" s="2"/>
      <c r="E357" s="9"/>
    </row>
    <row r="358" spans="2:5" ht="15">
      <c r="B358" s="2"/>
      <c r="C358" s="2"/>
      <c r="D358" s="2"/>
      <c r="E358" s="9"/>
    </row>
    <row r="359" spans="2:5" ht="15">
      <c r="B359" s="2"/>
      <c r="C359" s="2"/>
      <c r="D359" s="2"/>
      <c r="E359" s="9"/>
    </row>
    <row r="360" spans="2:5" ht="15">
      <c r="B360" s="2"/>
      <c r="C360" s="2"/>
      <c r="D360" s="2"/>
      <c r="E360" s="9"/>
    </row>
    <row r="361" spans="2:5" ht="15">
      <c r="B361" s="2"/>
      <c r="C361" s="2"/>
      <c r="D361" s="2"/>
      <c r="E361" s="9"/>
    </row>
    <row r="362" spans="2:5" ht="15">
      <c r="B362" s="2"/>
      <c r="C362" s="2"/>
      <c r="D362" s="2"/>
      <c r="E362" s="9"/>
    </row>
    <row r="363" spans="2:5" ht="15">
      <c r="B363" s="2"/>
      <c r="C363" s="2"/>
      <c r="D363" s="2"/>
      <c r="E363" s="9"/>
    </row>
    <row r="364" spans="2:5" ht="15">
      <c r="B364" s="2"/>
      <c r="C364" s="2"/>
      <c r="D364" s="2"/>
      <c r="E364" s="9"/>
    </row>
    <row r="365" spans="2:5" ht="15">
      <c r="B365" s="2"/>
      <c r="C365" s="2"/>
      <c r="D365" s="2"/>
      <c r="E365" s="9"/>
    </row>
    <row r="366" spans="2:5" ht="15">
      <c r="B366" s="2"/>
      <c r="C366" s="2"/>
      <c r="D366" s="2"/>
      <c r="E366" s="9"/>
    </row>
    <row r="367" spans="2:5" ht="15">
      <c r="B367" s="2"/>
      <c r="C367" s="2"/>
      <c r="D367" s="2"/>
      <c r="E367" s="9"/>
    </row>
    <row r="368" spans="2:5" ht="15">
      <c r="B368" s="2"/>
      <c r="C368" s="2"/>
      <c r="D368" s="2"/>
      <c r="E368" s="9"/>
    </row>
    <row r="369" spans="2:5" ht="15">
      <c r="B369" s="2"/>
      <c r="C369" s="2"/>
      <c r="D369" s="2"/>
      <c r="E369" s="9"/>
    </row>
    <row r="370" spans="2:5" ht="15">
      <c r="B370" s="2"/>
      <c r="C370" s="2"/>
      <c r="D370" s="2"/>
      <c r="E370" s="9"/>
    </row>
    <row r="371" spans="2:5" ht="15">
      <c r="B371" s="2"/>
      <c r="C371" s="2"/>
      <c r="D371" s="2"/>
      <c r="E371" s="9"/>
    </row>
    <row r="372" spans="2:5" ht="15">
      <c r="B372" s="2"/>
      <c r="C372" s="2"/>
      <c r="D372" s="2"/>
      <c r="E372" s="9"/>
    </row>
    <row r="373" spans="2:5" ht="15">
      <c r="B373" s="2"/>
      <c r="C373" s="2"/>
      <c r="D373" s="2"/>
      <c r="E373" s="9"/>
    </row>
    <row r="374" spans="2:5" ht="15">
      <c r="B374" s="2"/>
      <c r="C374" s="2"/>
      <c r="D374" s="2"/>
      <c r="E374" s="9"/>
    </row>
    <row r="375" spans="2:5" ht="15">
      <c r="B375" s="2"/>
      <c r="C375" s="2"/>
      <c r="D375" s="2"/>
      <c r="E375" s="9"/>
    </row>
    <row r="376" spans="2:5" ht="15">
      <c r="B376" s="2"/>
      <c r="C376" s="2"/>
      <c r="D376" s="2"/>
      <c r="E376" s="9"/>
    </row>
    <row r="377" spans="2:5" ht="15">
      <c r="B377" s="2"/>
      <c r="C377" s="2"/>
      <c r="D377" s="2"/>
      <c r="E377" s="9"/>
    </row>
    <row r="378" spans="2:5" ht="15">
      <c r="B378" s="2"/>
      <c r="C378" s="2"/>
      <c r="D378" s="2"/>
      <c r="E378" s="9"/>
    </row>
    <row r="379" spans="2:5" ht="15">
      <c r="B379" s="2"/>
      <c r="C379" s="2"/>
      <c r="D379" s="2"/>
      <c r="E379" s="9"/>
    </row>
    <row r="380" spans="2:5" ht="15">
      <c r="B380" s="2"/>
      <c r="C380" s="2"/>
      <c r="D380" s="2"/>
      <c r="E380" s="9"/>
    </row>
    <row r="381" spans="2:5" ht="15">
      <c r="B381" s="2"/>
      <c r="C381" s="2"/>
      <c r="D381" s="2"/>
      <c r="E381" s="9"/>
    </row>
    <row r="382" spans="2:5" ht="15">
      <c r="B382" s="2"/>
      <c r="C382" s="2"/>
      <c r="D382" s="2"/>
      <c r="E382" s="9"/>
    </row>
    <row r="383" spans="2:5" ht="15">
      <c r="B383" s="2"/>
      <c r="C383" s="2"/>
      <c r="D383" s="2"/>
      <c r="E383" s="9"/>
    </row>
    <row r="384" spans="2:5" ht="15">
      <c r="B384" s="2"/>
      <c r="C384" s="2"/>
      <c r="D384" s="2"/>
      <c r="E384" s="9"/>
    </row>
    <row r="385" spans="2:5" ht="15">
      <c r="B385" s="2"/>
      <c r="C385" s="2"/>
      <c r="D385" s="2"/>
      <c r="E385" s="9"/>
    </row>
    <row r="386" spans="2:5" ht="15">
      <c r="B386" s="2"/>
      <c r="C386" s="2"/>
      <c r="D386" s="2"/>
      <c r="E386" s="9"/>
    </row>
    <row r="387" spans="2:5" ht="15">
      <c r="B387" s="2"/>
      <c r="C387" s="2"/>
      <c r="D387" s="2"/>
      <c r="E387" s="9"/>
    </row>
    <row r="388" spans="2:5" ht="15">
      <c r="B388" s="2"/>
      <c r="C388" s="2"/>
      <c r="D388" s="2"/>
      <c r="E388" s="9"/>
    </row>
    <row r="389" spans="2:5" ht="15">
      <c r="B389" s="2"/>
      <c r="C389" s="2"/>
      <c r="D389" s="2"/>
      <c r="E389" s="9"/>
    </row>
    <row r="390" spans="2:5" ht="15">
      <c r="B390" s="2"/>
      <c r="C390" s="2"/>
      <c r="D390" s="2"/>
      <c r="E390" s="9"/>
    </row>
    <row r="391" spans="2:5" ht="15">
      <c r="B391" s="2"/>
      <c r="C391" s="2"/>
      <c r="D391" s="2"/>
      <c r="E391" s="9"/>
    </row>
    <row r="392" spans="2:5" ht="15">
      <c r="B392" s="2"/>
      <c r="C392" s="2"/>
      <c r="D392" s="2"/>
      <c r="E392" s="9"/>
    </row>
    <row r="393" spans="2:5" ht="15">
      <c r="B393" s="2"/>
      <c r="C393" s="2"/>
      <c r="D393" s="2"/>
      <c r="E393" s="9"/>
    </row>
    <row r="394" spans="2:5" ht="15">
      <c r="B394" s="2"/>
      <c r="C394" s="2"/>
      <c r="D394" s="2"/>
      <c r="E394" s="9"/>
    </row>
    <row r="395" spans="2:5" ht="15">
      <c r="B395" s="2"/>
      <c r="C395" s="2"/>
      <c r="D395" s="2"/>
      <c r="E395" s="9"/>
    </row>
    <row r="396" spans="2:5" ht="15">
      <c r="B396" s="2"/>
      <c r="C396" s="2"/>
      <c r="D396" s="2"/>
      <c r="E396" s="9"/>
    </row>
    <row r="397" spans="2:5" ht="15">
      <c r="B397" s="2"/>
      <c r="C397" s="2"/>
      <c r="D397" s="2"/>
      <c r="E397" s="9"/>
    </row>
    <row r="398" spans="2:5" ht="15">
      <c r="B398" s="2"/>
      <c r="C398" s="2"/>
      <c r="D398" s="2"/>
      <c r="E398" s="9"/>
    </row>
    <row r="399" spans="2:5" ht="15">
      <c r="B399" s="2"/>
      <c r="C399" s="2"/>
      <c r="D399" s="2"/>
      <c r="E399" s="9"/>
    </row>
    <row r="400" spans="2:5" ht="15">
      <c r="B400" s="2"/>
      <c r="C400" s="2"/>
      <c r="D400" s="2"/>
      <c r="E400" s="9"/>
    </row>
    <row r="401" spans="2:5" ht="15">
      <c r="B401" s="2"/>
      <c r="C401" s="2"/>
      <c r="D401" s="2"/>
      <c r="E401" s="9"/>
    </row>
    <row r="402" spans="2:5" ht="15">
      <c r="B402" s="2"/>
      <c r="C402" s="2"/>
      <c r="D402" s="2"/>
      <c r="E402" s="9"/>
    </row>
    <row r="403" spans="2:5" ht="15">
      <c r="B403" s="2"/>
      <c r="C403" s="2"/>
      <c r="D403" s="2"/>
      <c r="E403" s="9"/>
    </row>
    <row r="404" spans="2:5" ht="15">
      <c r="B404" s="2"/>
      <c r="C404" s="2"/>
      <c r="D404" s="2"/>
      <c r="E404" s="9"/>
    </row>
    <row r="405" spans="2:5" ht="15">
      <c r="B405" s="2"/>
      <c r="C405" s="2"/>
      <c r="D405" s="2"/>
      <c r="E405" s="9"/>
    </row>
    <row r="406" spans="2:5" ht="15">
      <c r="B406" s="2"/>
      <c r="C406" s="2"/>
      <c r="D406" s="2"/>
      <c r="E406" s="9"/>
    </row>
    <row r="407" spans="2:5" ht="15">
      <c r="B407" s="2"/>
      <c r="C407" s="2"/>
      <c r="D407" s="2"/>
      <c r="E407" s="9"/>
    </row>
    <row r="408" spans="2:5" ht="15">
      <c r="B408" s="2"/>
      <c r="C408" s="2"/>
      <c r="D408" s="2"/>
      <c r="E408" s="9"/>
    </row>
    <row r="409" spans="2:5" ht="15">
      <c r="B409" s="2"/>
      <c r="C409" s="2"/>
      <c r="D409" s="2"/>
      <c r="E409" s="9"/>
    </row>
    <row r="410" spans="2:5" ht="15">
      <c r="B410" s="2"/>
      <c r="C410" s="2"/>
      <c r="D410" s="2"/>
      <c r="E410" s="9"/>
    </row>
    <row r="411" spans="2:5" ht="15">
      <c r="B411" s="2"/>
      <c r="C411" s="2"/>
      <c r="D411" s="2"/>
      <c r="E411" s="9"/>
    </row>
    <row r="412" spans="2:5" ht="15">
      <c r="B412" s="2"/>
      <c r="C412" s="2"/>
      <c r="D412" s="2"/>
      <c r="E412" s="9"/>
    </row>
    <row r="413" spans="2:5" ht="15">
      <c r="B413" s="2"/>
      <c r="C413" s="2"/>
      <c r="D413" s="2"/>
      <c r="E413" s="9"/>
    </row>
    <row r="414" spans="2:5" ht="15">
      <c r="B414" s="2"/>
      <c r="C414" s="2"/>
      <c r="D414" s="2"/>
      <c r="E414" s="9"/>
    </row>
    <row r="415" spans="2:5" ht="15">
      <c r="B415" s="2"/>
      <c r="C415" s="2"/>
      <c r="D415" s="2"/>
      <c r="E415" s="9"/>
    </row>
    <row r="416" spans="2:5" ht="15">
      <c r="B416" s="2"/>
      <c r="C416" s="2"/>
      <c r="D416" s="2"/>
      <c r="E416" s="9"/>
    </row>
    <row r="417" spans="2:5" ht="15">
      <c r="B417" s="2"/>
      <c r="C417" s="2"/>
      <c r="D417" s="2"/>
      <c r="E417" s="9"/>
    </row>
    <row r="418" spans="2:5" ht="15">
      <c r="B418" s="2"/>
      <c r="C418" s="2"/>
      <c r="D418" s="2"/>
      <c r="E418" s="9"/>
    </row>
    <row r="419" spans="2:5" ht="15">
      <c r="B419" s="2"/>
      <c r="C419" s="2"/>
      <c r="D419" s="2"/>
      <c r="E419" s="9"/>
    </row>
    <row r="420" spans="2:5" ht="15">
      <c r="B420" s="2"/>
      <c r="C420" s="2"/>
      <c r="D420" s="2"/>
      <c r="E420" s="9"/>
    </row>
    <row r="421" spans="2:5" ht="15">
      <c r="B421" s="2"/>
      <c r="C421" s="2"/>
      <c r="D421" s="2"/>
      <c r="E421" s="9"/>
    </row>
    <row r="422" spans="2:5" ht="15">
      <c r="B422" s="2"/>
      <c r="C422" s="2"/>
      <c r="D422" s="2"/>
      <c r="E422" s="9"/>
    </row>
    <row r="423" spans="2:5" ht="15">
      <c r="B423" s="2"/>
      <c r="C423" s="2"/>
      <c r="D423" s="2"/>
      <c r="E423" s="9"/>
    </row>
    <row r="424" spans="2:5" ht="15">
      <c r="B424" s="2"/>
      <c r="C424" s="2"/>
      <c r="D424" s="2"/>
      <c r="E424" s="9"/>
    </row>
    <row r="425" spans="2:5" ht="15">
      <c r="B425" s="2"/>
      <c r="C425" s="2"/>
      <c r="D425" s="2"/>
      <c r="E425" s="9"/>
    </row>
  </sheetData>
  <sheetProtection/>
  <mergeCells count="10">
    <mergeCell ref="F8:I8"/>
    <mergeCell ref="A147:E147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9"/>
  <sheetViews>
    <sheetView zoomScale="85" zoomScaleNormal="85" zoomScalePageLayoutView="0" workbookViewId="0" topLeftCell="A69">
      <selection activeCell="A77" sqref="A77:A78"/>
    </sheetView>
  </sheetViews>
  <sheetFormatPr defaultColWidth="9.125" defaultRowHeight="12.75"/>
  <cols>
    <col min="1" max="1" width="84.125" style="2" customWidth="1"/>
    <col min="2" max="2" width="15.875" style="3" customWidth="1"/>
    <col min="3" max="3" width="5.00390625" style="3" customWidth="1"/>
    <col min="4" max="4" width="12.75390625" style="17" customWidth="1"/>
    <col min="5" max="5" width="17.125" style="2" customWidth="1"/>
    <col min="6" max="16384" width="9.125" style="2" customWidth="1"/>
  </cols>
  <sheetData>
    <row r="1" spans="1:4" ht="15">
      <c r="A1" s="82" t="s">
        <v>209</v>
      </c>
      <c r="B1" s="82"/>
      <c r="C1" s="82"/>
      <c r="D1" s="82"/>
    </row>
    <row r="2" spans="1:4" ht="15">
      <c r="A2" s="82" t="s">
        <v>65</v>
      </c>
      <c r="B2" s="82"/>
      <c r="C2" s="82"/>
      <c r="D2" s="82"/>
    </row>
    <row r="3" spans="1:4" ht="15">
      <c r="A3" s="82" t="s">
        <v>66</v>
      </c>
      <c r="B3" s="82"/>
      <c r="C3" s="82"/>
      <c r="D3" s="82"/>
    </row>
    <row r="4" spans="1:4" ht="15">
      <c r="A4" s="82" t="s">
        <v>63</v>
      </c>
      <c r="B4" s="82"/>
      <c r="C4" s="82"/>
      <c r="D4" s="82"/>
    </row>
    <row r="5" spans="1:4" ht="15" customHeight="1">
      <c r="A5" s="82" t="s">
        <v>194</v>
      </c>
      <c r="B5" s="82"/>
      <c r="C5" s="82"/>
      <c r="D5" s="82"/>
    </row>
    <row r="7" spans="1:4" ht="72" customHeight="1">
      <c r="A7" s="80" t="s">
        <v>218</v>
      </c>
      <c r="B7" s="80"/>
      <c r="C7" s="80"/>
      <c r="D7" s="80"/>
    </row>
    <row r="8" spans="1:5" ht="15">
      <c r="A8" s="83" t="s">
        <v>202</v>
      </c>
      <c r="B8" s="84"/>
      <c r="C8" s="84"/>
      <c r="D8" s="84"/>
      <c r="E8" s="44"/>
    </row>
    <row r="9" spans="3:4" ht="15">
      <c r="C9" s="79" t="s">
        <v>64</v>
      </c>
      <c r="D9" s="79"/>
    </row>
    <row r="10" spans="1:4" s="6" customFormat="1" ht="15">
      <c r="A10" s="48" t="s">
        <v>39</v>
      </c>
      <c r="B10" s="48" t="s">
        <v>184</v>
      </c>
      <c r="C10" s="49" t="s">
        <v>77</v>
      </c>
      <c r="D10" s="50" t="s">
        <v>185</v>
      </c>
    </row>
    <row r="11" spans="1:4" s="6" customFormat="1" ht="15">
      <c r="A11" s="4">
        <v>1</v>
      </c>
      <c r="B11" s="4">
        <v>2</v>
      </c>
      <c r="C11" s="51">
        <v>3</v>
      </c>
      <c r="D11" s="5">
        <v>4</v>
      </c>
    </row>
    <row r="12" spans="1:4" s="8" customFormat="1" ht="30.75">
      <c r="A12" s="10" t="s">
        <v>191</v>
      </c>
      <c r="B12" s="20" t="s">
        <v>17</v>
      </c>
      <c r="C12" s="20"/>
      <c r="D12" s="24">
        <f>D13+D16+D19+D22+D27+D30</f>
        <v>17013.153</v>
      </c>
    </row>
    <row r="13" spans="1:4" s="8" customFormat="1" ht="30.75">
      <c r="A13" s="21" t="s">
        <v>122</v>
      </c>
      <c r="B13" s="22" t="s">
        <v>18</v>
      </c>
      <c r="C13" s="22"/>
      <c r="D13" s="18">
        <f>D14</f>
        <v>6000</v>
      </c>
    </row>
    <row r="14" spans="1:4" ht="15">
      <c r="A14" s="21" t="s">
        <v>41</v>
      </c>
      <c r="B14" s="22" t="s">
        <v>123</v>
      </c>
      <c r="C14" s="22"/>
      <c r="D14" s="18">
        <f>D15</f>
        <v>6000</v>
      </c>
    </row>
    <row r="15" spans="1:4" ht="30.75">
      <c r="A15" s="21" t="s">
        <v>101</v>
      </c>
      <c r="B15" s="22" t="s">
        <v>123</v>
      </c>
      <c r="C15" s="22" t="s">
        <v>102</v>
      </c>
      <c r="D15" s="18">
        <v>6000</v>
      </c>
    </row>
    <row r="16" spans="1:4" s="8" customFormat="1" ht="30.75">
      <c r="A16" s="21" t="s">
        <v>19</v>
      </c>
      <c r="B16" s="22" t="s">
        <v>125</v>
      </c>
      <c r="C16" s="22"/>
      <c r="D16" s="18">
        <f>D17</f>
        <v>7800</v>
      </c>
    </row>
    <row r="17" spans="1:4" ht="30.75">
      <c r="A17" s="21" t="s">
        <v>103</v>
      </c>
      <c r="B17" s="22" t="s">
        <v>126</v>
      </c>
      <c r="C17" s="22"/>
      <c r="D17" s="18">
        <f>D18</f>
        <v>7800</v>
      </c>
    </row>
    <row r="18" spans="1:4" ht="30.75">
      <c r="A18" s="21" t="s">
        <v>101</v>
      </c>
      <c r="B18" s="22" t="s">
        <v>126</v>
      </c>
      <c r="C18" s="22" t="s">
        <v>102</v>
      </c>
      <c r="D18" s="18">
        <v>7800</v>
      </c>
    </row>
    <row r="19" spans="1:4" s="8" customFormat="1" ht="30.75">
      <c r="A19" s="21" t="s">
        <v>127</v>
      </c>
      <c r="B19" s="22" t="s">
        <v>128</v>
      </c>
      <c r="C19" s="22"/>
      <c r="D19" s="18">
        <f>D20</f>
        <v>1600</v>
      </c>
    </row>
    <row r="20" spans="1:4" ht="15">
      <c r="A20" s="21" t="s">
        <v>40</v>
      </c>
      <c r="B20" s="22" t="s">
        <v>129</v>
      </c>
      <c r="C20" s="22"/>
      <c r="D20" s="18">
        <f>D21</f>
        <v>1600</v>
      </c>
    </row>
    <row r="21" spans="1:4" ht="30.75">
      <c r="A21" s="21" t="s">
        <v>101</v>
      </c>
      <c r="B21" s="22" t="s">
        <v>129</v>
      </c>
      <c r="C21" s="22" t="s">
        <v>102</v>
      </c>
      <c r="D21" s="18">
        <v>1600</v>
      </c>
    </row>
    <row r="22" spans="1:4" ht="30.75">
      <c r="A22" s="21" t="s">
        <v>21</v>
      </c>
      <c r="B22" s="22" t="s">
        <v>130</v>
      </c>
      <c r="C22" s="22"/>
      <c r="D22" s="23">
        <f>D23</f>
        <v>913.153</v>
      </c>
    </row>
    <row r="23" spans="1:4" ht="15">
      <c r="A23" s="21" t="s">
        <v>168</v>
      </c>
      <c r="B23" s="22" t="s">
        <v>167</v>
      </c>
      <c r="C23" s="22"/>
      <c r="D23" s="23">
        <f>D24</f>
        <v>913.153</v>
      </c>
    </row>
    <row r="24" spans="1:4" ht="30.75">
      <c r="A24" s="21" t="s">
        <v>101</v>
      </c>
      <c r="B24" s="22" t="s">
        <v>167</v>
      </c>
      <c r="C24" s="22" t="s">
        <v>102</v>
      </c>
      <c r="D24" s="23">
        <v>913.153</v>
      </c>
    </row>
    <row r="25" spans="1:4" ht="46.5">
      <c r="A25" s="21" t="s">
        <v>98</v>
      </c>
      <c r="B25" s="22" t="s">
        <v>15</v>
      </c>
      <c r="C25" s="22" t="s">
        <v>99</v>
      </c>
      <c r="D25" s="18">
        <v>590</v>
      </c>
    </row>
    <row r="26" spans="1:4" ht="30.75">
      <c r="A26" s="21" t="s">
        <v>111</v>
      </c>
      <c r="B26" s="22" t="s">
        <v>15</v>
      </c>
      <c r="C26" s="22" t="s">
        <v>100</v>
      </c>
      <c r="D26" s="18">
        <v>-590</v>
      </c>
    </row>
    <row r="27" spans="1:4" ht="30.75">
      <c r="A27" s="21" t="s">
        <v>135</v>
      </c>
      <c r="B27" s="22" t="s">
        <v>134</v>
      </c>
      <c r="C27" s="22"/>
      <c r="D27" s="18">
        <f>D28</f>
        <v>600</v>
      </c>
    </row>
    <row r="28" spans="1:4" ht="46.5">
      <c r="A28" s="21" t="s">
        <v>62</v>
      </c>
      <c r="B28" s="22" t="s">
        <v>16</v>
      </c>
      <c r="C28" s="22"/>
      <c r="D28" s="18">
        <f>D29</f>
        <v>600</v>
      </c>
    </row>
    <row r="29" spans="1:4" ht="30.75">
      <c r="A29" s="21" t="s">
        <v>111</v>
      </c>
      <c r="B29" s="22" t="s">
        <v>16</v>
      </c>
      <c r="C29" s="22" t="s">
        <v>100</v>
      </c>
      <c r="D29" s="18">
        <v>600</v>
      </c>
    </row>
    <row r="30" spans="1:4" ht="46.5">
      <c r="A30" s="21" t="s">
        <v>48</v>
      </c>
      <c r="B30" s="22" t="s">
        <v>46</v>
      </c>
      <c r="C30" s="22"/>
      <c r="D30" s="18">
        <f>D31</f>
        <v>100</v>
      </c>
    </row>
    <row r="31" spans="1:4" ht="30.75">
      <c r="A31" s="21" t="s">
        <v>47</v>
      </c>
      <c r="B31" s="22" t="s">
        <v>45</v>
      </c>
      <c r="C31" s="22"/>
      <c r="D31" s="18">
        <f>D32</f>
        <v>100</v>
      </c>
    </row>
    <row r="32" spans="1:4" ht="30.75">
      <c r="A32" s="21" t="s">
        <v>101</v>
      </c>
      <c r="B32" s="22" t="s">
        <v>45</v>
      </c>
      <c r="C32" s="22" t="s">
        <v>102</v>
      </c>
      <c r="D32" s="18">
        <v>100</v>
      </c>
    </row>
    <row r="33" spans="1:4" s="8" customFormat="1" ht="46.5">
      <c r="A33" s="10" t="s">
        <v>136</v>
      </c>
      <c r="B33" s="20" t="s">
        <v>137</v>
      </c>
      <c r="C33" s="20"/>
      <c r="D33" s="12">
        <f>D34+D37+D40</f>
        <v>5800</v>
      </c>
    </row>
    <row r="34" spans="1:4" ht="30.75">
      <c r="A34" s="21" t="s">
        <v>138</v>
      </c>
      <c r="B34" s="22" t="s">
        <v>139</v>
      </c>
      <c r="C34" s="22"/>
      <c r="D34" s="18">
        <f>D35</f>
        <v>1000</v>
      </c>
    </row>
    <row r="35" spans="1:4" ht="15">
      <c r="A35" s="21" t="s">
        <v>107</v>
      </c>
      <c r="B35" s="22" t="s">
        <v>140</v>
      </c>
      <c r="C35" s="22"/>
      <c r="D35" s="18">
        <f>D36</f>
        <v>1000</v>
      </c>
    </row>
    <row r="36" spans="1:4" ht="30.75">
      <c r="A36" s="21" t="s">
        <v>101</v>
      </c>
      <c r="B36" s="22" t="s">
        <v>140</v>
      </c>
      <c r="C36" s="22" t="s">
        <v>102</v>
      </c>
      <c r="D36" s="18">
        <v>1000</v>
      </c>
    </row>
    <row r="37" spans="1:4" ht="30.75">
      <c r="A37" s="21" t="s">
        <v>141</v>
      </c>
      <c r="B37" s="22" t="s">
        <v>142</v>
      </c>
      <c r="C37" s="22"/>
      <c r="D37" s="18">
        <f>D38</f>
        <v>4800</v>
      </c>
    </row>
    <row r="38" spans="1:4" ht="15">
      <c r="A38" s="21" t="s">
        <v>56</v>
      </c>
      <c r="B38" s="22" t="s">
        <v>143</v>
      </c>
      <c r="C38" s="22"/>
      <c r="D38" s="18">
        <f>D39</f>
        <v>4800</v>
      </c>
    </row>
    <row r="39" spans="1:4" ht="30.75">
      <c r="A39" s="21" t="s">
        <v>101</v>
      </c>
      <c r="B39" s="22" t="s">
        <v>143</v>
      </c>
      <c r="C39" s="22" t="s">
        <v>102</v>
      </c>
      <c r="D39" s="18">
        <v>4800</v>
      </c>
    </row>
    <row r="40" spans="1:4" ht="46.5">
      <c r="A40" s="21" t="s">
        <v>12</v>
      </c>
      <c r="B40" s="22" t="s">
        <v>144</v>
      </c>
      <c r="C40" s="22"/>
      <c r="D40" s="18">
        <f>D41</f>
        <v>0</v>
      </c>
    </row>
    <row r="41" spans="1:4" ht="15">
      <c r="A41" s="21" t="s">
        <v>42</v>
      </c>
      <c r="B41" s="22" t="s">
        <v>145</v>
      </c>
      <c r="C41" s="22"/>
      <c r="D41" s="18">
        <f>D43+D42+D44</f>
        <v>0</v>
      </c>
    </row>
    <row r="42" spans="1:4" ht="46.5">
      <c r="A42" s="21" t="s">
        <v>98</v>
      </c>
      <c r="B42" s="22" t="s">
        <v>145</v>
      </c>
      <c r="C42" s="22" t="s">
        <v>99</v>
      </c>
      <c r="D42" s="18">
        <v>1625</v>
      </c>
    </row>
    <row r="43" spans="1:4" ht="30.75">
      <c r="A43" s="21" t="s">
        <v>111</v>
      </c>
      <c r="B43" s="22" t="s">
        <v>145</v>
      </c>
      <c r="C43" s="22" t="s">
        <v>100</v>
      </c>
      <c r="D43" s="18">
        <v>0</v>
      </c>
    </row>
    <row r="44" spans="1:4" ht="15">
      <c r="A44" s="21" t="s">
        <v>106</v>
      </c>
      <c r="B44" s="22" t="s">
        <v>145</v>
      </c>
      <c r="C44" s="22" t="s">
        <v>105</v>
      </c>
      <c r="D44" s="18">
        <v>-1625</v>
      </c>
    </row>
    <row r="45" spans="1:4" s="8" customFormat="1" ht="30.75">
      <c r="A45" s="10" t="s">
        <v>69</v>
      </c>
      <c r="B45" s="20" t="s">
        <v>146</v>
      </c>
      <c r="C45" s="20"/>
      <c r="D45" s="24">
        <f>D46</f>
        <v>5527.172</v>
      </c>
    </row>
    <row r="46" spans="1:4" s="8" customFormat="1" ht="46.5">
      <c r="A46" s="21" t="s">
        <v>148</v>
      </c>
      <c r="B46" s="22" t="s">
        <v>147</v>
      </c>
      <c r="C46" s="22"/>
      <c r="D46" s="23">
        <f>D47+D49+D51+D53+D55</f>
        <v>5527.172</v>
      </c>
    </row>
    <row r="47" spans="1:4" s="8" customFormat="1" ht="15">
      <c r="A47" s="21" t="s">
        <v>110</v>
      </c>
      <c r="B47" s="22" t="s">
        <v>149</v>
      </c>
      <c r="C47" s="22"/>
      <c r="D47" s="18">
        <f>D48</f>
        <v>4650</v>
      </c>
    </row>
    <row r="48" spans="1:4" s="8" customFormat="1" ht="30.75">
      <c r="A48" s="21" t="s">
        <v>101</v>
      </c>
      <c r="B48" s="22" t="s">
        <v>149</v>
      </c>
      <c r="C48" s="22" t="s">
        <v>102</v>
      </c>
      <c r="D48" s="18">
        <v>4650</v>
      </c>
    </row>
    <row r="49" spans="1:4" ht="30.75">
      <c r="A49" s="21" t="s">
        <v>160</v>
      </c>
      <c r="B49" s="22" t="s">
        <v>206</v>
      </c>
      <c r="C49" s="22"/>
      <c r="D49" s="23">
        <f>D50</f>
        <v>227.172</v>
      </c>
    </row>
    <row r="50" spans="1:4" ht="30.75">
      <c r="A50" s="21" t="s">
        <v>101</v>
      </c>
      <c r="B50" s="22" t="s">
        <v>206</v>
      </c>
      <c r="C50" s="22" t="s">
        <v>102</v>
      </c>
      <c r="D50" s="23">
        <v>227.172</v>
      </c>
    </row>
    <row r="51" spans="1:4" ht="30.75">
      <c r="A51" s="21" t="s">
        <v>169</v>
      </c>
      <c r="B51" s="22" t="s">
        <v>170</v>
      </c>
      <c r="C51" s="22"/>
      <c r="D51" s="23">
        <f>D52</f>
        <v>200</v>
      </c>
    </row>
    <row r="52" spans="1:4" ht="30.75">
      <c r="A52" s="21" t="s">
        <v>101</v>
      </c>
      <c r="B52" s="22" t="s">
        <v>170</v>
      </c>
      <c r="C52" s="22" t="s">
        <v>102</v>
      </c>
      <c r="D52" s="23">
        <v>200</v>
      </c>
    </row>
    <row r="53" spans="1:4" s="8" customFormat="1" ht="30.75">
      <c r="A53" s="21" t="s">
        <v>171</v>
      </c>
      <c r="B53" s="22" t="s">
        <v>172</v>
      </c>
      <c r="C53" s="22"/>
      <c r="D53" s="23">
        <f>D54</f>
        <v>100</v>
      </c>
    </row>
    <row r="54" spans="1:4" s="8" customFormat="1" ht="30.75">
      <c r="A54" s="21" t="s">
        <v>101</v>
      </c>
      <c r="B54" s="22" t="s">
        <v>172</v>
      </c>
      <c r="C54" s="22" t="s">
        <v>102</v>
      </c>
      <c r="D54" s="23">
        <v>100</v>
      </c>
    </row>
    <row r="55" spans="1:4" s="8" customFormat="1" ht="15">
      <c r="A55" s="21" t="s">
        <v>175</v>
      </c>
      <c r="B55" s="22" t="s">
        <v>176</v>
      </c>
      <c r="C55" s="22"/>
      <c r="D55" s="18">
        <f>D56</f>
        <v>350</v>
      </c>
    </row>
    <row r="56" spans="1:4" s="8" customFormat="1" ht="15">
      <c r="A56" s="21" t="s">
        <v>28</v>
      </c>
      <c r="B56" s="22" t="s">
        <v>176</v>
      </c>
      <c r="C56" s="22" t="s">
        <v>104</v>
      </c>
      <c r="D56" s="18">
        <v>350</v>
      </c>
    </row>
    <row r="57" spans="1:4" s="8" customFormat="1" ht="62.25">
      <c r="A57" s="10" t="s">
        <v>150</v>
      </c>
      <c r="B57" s="20" t="s">
        <v>151</v>
      </c>
      <c r="C57" s="20"/>
      <c r="D57" s="24">
        <f>D58+D61+D64+D71+D76+D85</f>
        <v>27780.583</v>
      </c>
    </row>
    <row r="58" spans="1:4" s="8" customFormat="1" ht="30.75">
      <c r="A58" s="21" t="s">
        <v>152</v>
      </c>
      <c r="B58" s="22" t="s">
        <v>153</v>
      </c>
      <c r="C58" s="22"/>
      <c r="D58" s="23">
        <f>D59</f>
        <v>672.143</v>
      </c>
    </row>
    <row r="59" spans="1:4" s="8" customFormat="1" ht="30.75">
      <c r="A59" s="21" t="s">
        <v>22</v>
      </c>
      <c r="B59" s="22" t="s">
        <v>23</v>
      </c>
      <c r="C59" s="22"/>
      <c r="D59" s="23">
        <f>D60</f>
        <v>672.143</v>
      </c>
    </row>
    <row r="60" spans="1:4" s="8" customFormat="1" ht="15">
      <c r="A60" s="21" t="s">
        <v>113</v>
      </c>
      <c r="B60" s="22" t="s">
        <v>23</v>
      </c>
      <c r="C60" s="22" t="s">
        <v>108</v>
      </c>
      <c r="D60" s="23">
        <v>672.143</v>
      </c>
    </row>
    <row r="61" spans="1:4" s="8" customFormat="1" ht="15">
      <c r="A61" s="21" t="s">
        <v>154</v>
      </c>
      <c r="B61" s="22" t="s">
        <v>155</v>
      </c>
      <c r="C61" s="22"/>
      <c r="D61" s="18">
        <f>D62</f>
        <v>7000</v>
      </c>
    </row>
    <row r="62" spans="1:4" ht="62.25">
      <c r="A62" s="21" t="s">
        <v>179</v>
      </c>
      <c r="B62" s="22" t="s">
        <v>190</v>
      </c>
      <c r="C62" s="22"/>
      <c r="D62" s="18">
        <f>D63</f>
        <v>7000</v>
      </c>
    </row>
    <row r="63" spans="1:4" ht="15">
      <c r="A63" s="21" t="s">
        <v>113</v>
      </c>
      <c r="B63" s="22" t="s">
        <v>190</v>
      </c>
      <c r="C63" s="22" t="s">
        <v>108</v>
      </c>
      <c r="D63" s="18">
        <v>7000</v>
      </c>
    </row>
    <row r="64" spans="1:4" ht="62.25">
      <c r="A64" s="21" t="s">
        <v>13</v>
      </c>
      <c r="B64" s="22" t="s">
        <v>156</v>
      </c>
      <c r="C64" s="22"/>
      <c r="D64" s="23">
        <f>D65+D69+D67</f>
        <v>10452.796</v>
      </c>
    </row>
    <row r="65" spans="1:4" ht="30.75">
      <c r="A65" s="21" t="s">
        <v>22</v>
      </c>
      <c r="B65" s="22" t="s">
        <v>24</v>
      </c>
      <c r="C65" s="22"/>
      <c r="D65" s="23">
        <f>D66</f>
        <v>7844.444</v>
      </c>
    </row>
    <row r="66" spans="1:4" ht="15">
      <c r="A66" s="21" t="s">
        <v>113</v>
      </c>
      <c r="B66" s="22" t="s">
        <v>24</v>
      </c>
      <c r="C66" s="22" t="s">
        <v>108</v>
      </c>
      <c r="D66" s="23">
        <v>7844.444</v>
      </c>
    </row>
    <row r="67" spans="1:4" ht="46.5">
      <c r="A67" s="21" t="s">
        <v>205</v>
      </c>
      <c r="B67" s="22" t="s">
        <v>204</v>
      </c>
      <c r="C67" s="22"/>
      <c r="D67" s="23">
        <f>D68</f>
        <v>108.352</v>
      </c>
    </row>
    <row r="68" spans="1:4" ht="15">
      <c r="A68" s="21" t="s">
        <v>113</v>
      </c>
      <c r="B68" s="22" t="s">
        <v>204</v>
      </c>
      <c r="C68" s="22" t="s">
        <v>108</v>
      </c>
      <c r="D68" s="23">
        <v>108.352</v>
      </c>
    </row>
    <row r="69" spans="1:4" ht="30.75">
      <c r="A69" s="21" t="s">
        <v>240</v>
      </c>
      <c r="B69" s="22" t="s">
        <v>241</v>
      </c>
      <c r="C69" s="22"/>
      <c r="D69" s="18">
        <f>D70</f>
        <v>2500</v>
      </c>
    </row>
    <row r="70" spans="1:5" ht="15">
      <c r="A70" s="21" t="s">
        <v>113</v>
      </c>
      <c r="B70" s="22" t="s">
        <v>241</v>
      </c>
      <c r="C70" s="22" t="s">
        <v>108</v>
      </c>
      <c r="D70" s="18">
        <v>2500</v>
      </c>
      <c r="E70" s="52"/>
    </row>
    <row r="71" spans="1:4" ht="30.75">
      <c r="A71" s="21" t="s">
        <v>157</v>
      </c>
      <c r="B71" s="22" t="s">
        <v>158</v>
      </c>
      <c r="C71" s="22"/>
      <c r="D71" s="18">
        <f>D72+D74</f>
        <v>6070</v>
      </c>
    </row>
    <row r="72" spans="1:4" ht="18.75" customHeight="1">
      <c r="A72" s="21" t="s">
        <v>166</v>
      </c>
      <c r="B72" s="22" t="s">
        <v>165</v>
      </c>
      <c r="C72" s="22"/>
      <c r="D72" s="18">
        <f>D73</f>
        <v>70</v>
      </c>
    </row>
    <row r="73" spans="1:4" ht="30.75">
      <c r="A73" s="21" t="s">
        <v>111</v>
      </c>
      <c r="B73" s="22" t="s">
        <v>165</v>
      </c>
      <c r="C73" s="22" t="s">
        <v>100</v>
      </c>
      <c r="D73" s="18">
        <v>70</v>
      </c>
    </row>
    <row r="74" spans="1:4" ht="30.75">
      <c r="A74" s="21" t="s">
        <v>181</v>
      </c>
      <c r="B74" s="22" t="s">
        <v>180</v>
      </c>
      <c r="C74" s="22"/>
      <c r="D74" s="18">
        <f>D75</f>
        <v>6000</v>
      </c>
    </row>
    <row r="75" spans="1:4" ht="15">
      <c r="A75" s="21" t="s">
        <v>113</v>
      </c>
      <c r="B75" s="22" t="s">
        <v>180</v>
      </c>
      <c r="C75" s="22" t="s">
        <v>108</v>
      </c>
      <c r="D75" s="18">
        <v>6000</v>
      </c>
    </row>
    <row r="76" spans="1:4" s="8" customFormat="1" ht="39" customHeight="1">
      <c r="A76" s="21" t="s">
        <v>6</v>
      </c>
      <c r="B76" s="22" t="s">
        <v>7</v>
      </c>
      <c r="C76" s="22"/>
      <c r="D76" s="23">
        <f>D79+D81+D83+D77</f>
        <v>3207.544</v>
      </c>
    </row>
    <row r="77" spans="1:4" s="8" customFormat="1" ht="19.5" customHeight="1">
      <c r="A77" s="21" t="s">
        <v>250</v>
      </c>
      <c r="B77" s="22" t="s">
        <v>249</v>
      </c>
      <c r="C77" s="22"/>
      <c r="D77" s="18">
        <f>D78</f>
        <v>700</v>
      </c>
    </row>
    <row r="78" spans="1:4" s="8" customFormat="1" ht="24" customHeight="1">
      <c r="A78" s="21" t="s">
        <v>111</v>
      </c>
      <c r="B78" s="22" t="s">
        <v>249</v>
      </c>
      <c r="C78" s="22" t="s">
        <v>100</v>
      </c>
      <c r="D78" s="18">
        <v>700</v>
      </c>
    </row>
    <row r="79" spans="1:4" ht="30.75">
      <c r="A79" s="21" t="s">
        <v>44</v>
      </c>
      <c r="B79" s="22" t="s">
        <v>9</v>
      </c>
      <c r="C79" s="22"/>
      <c r="D79" s="18">
        <f>D80</f>
        <v>1500</v>
      </c>
    </row>
    <row r="80" spans="1:4" ht="30.75">
      <c r="A80" s="21" t="s">
        <v>111</v>
      </c>
      <c r="B80" s="22" t="s">
        <v>9</v>
      </c>
      <c r="C80" s="22" t="s">
        <v>100</v>
      </c>
      <c r="D80" s="18">
        <v>1500</v>
      </c>
    </row>
    <row r="81" spans="1:4" ht="15">
      <c r="A81" s="21" t="s">
        <v>93</v>
      </c>
      <c r="B81" s="22" t="s">
        <v>10</v>
      </c>
      <c r="C81" s="22"/>
      <c r="D81" s="23">
        <f>D82</f>
        <v>7.544</v>
      </c>
    </row>
    <row r="82" spans="1:4" ht="30.75">
      <c r="A82" s="21" t="s">
        <v>111</v>
      </c>
      <c r="B82" s="22" t="s">
        <v>10</v>
      </c>
      <c r="C82" s="22" t="s">
        <v>100</v>
      </c>
      <c r="D82" s="23">
        <v>7.544</v>
      </c>
    </row>
    <row r="83" spans="1:4" ht="15">
      <c r="A83" s="21" t="s">
        <v>175</v>
      </c>
      <c r="B83" s="22" t="s">
        <v>177</v>
      </c>
      <c r="C83" s="47"/>
      <c r="D83" s="18">
        <f>D84</f>
        <v>1000</v>
      </c>
    </row>
    <row r="84" spans="1:4" ht="15">
      <c r="A84" s="21" t="s">
        <v>28</v>
      </c>
      <c r="B84" s="22" t="s">
        <v>177</v>
      </c>
      <c r="C84" s="47" t="s">
        <v>104</v>
      </c>
      <c r="D84" s="18">
        <v>1000</v>
      </c>
    </row>
    <row r="85" spans="1:4" s="8" customFormat="1" ht="35.25" customHeight="1">
      <c r="A85" s="21" t="s">
        <v>8</v>
      </c>
      <c r="B85" s="22" t="s">
        <v>11</v>
      </c>
      <c r="C85" s="22"/>
      <c r="D85" s="18">
        <f>D86</f>
        <v>378.1</v>
      </c>
    </row>
    <row r="86" spans="1:4" ht="28.5" customHeight="1">
      <c r="A86" s="21" t="s">
        <v>25</v>
      </c>
      <c r="B86" s="22" t="s">
        <v>26</v>
      </c>
      <c r="C86" s="22"/>
      <c r="D86" s="18">
        <f>D87</f>
        <v>378.1</v>
      </c>
    </row>
    <row r="87" spans="1:4" ht="34.5" customHeight="1">
      <c r="A87" s="21" t="s">
        <v>111</v>
      </c>
      <c r="B87" s="22" t="s">
        <v>26</v>
      </c>
      <c r="C87" s="22" t="s">
        <v>100</v>
      </c>
      <c r="D87" s="18">
        <v>378.1</v>
      </c>
    </row>
    <row r="88" spans="1:4" s="8" customFormat="1" ht="48" customHeight="1">
      <c r="A88" s="10" t="s">
        <v>70</v>
      </c>
      <c r="B88" s="31" t="s">
        <v>0</v>
      </c>
      <c r="C88" s="20"/>
      <c r="D88" s="24">
        <f>D89</f>
        <v>10222.076000000001</v>
      </c>
    </row>
    <row r="89" spans="1:4" s="8" customFormat="1" ht="32.25" customHeight="1">
      <c r="A89" s="21" t="s">
        <v>1</v>
      </c>
      <c r="B89" s="4" t="s">
        <v>2</v>
      </c>
      <c r="C89" s="22"/>
      <c r="D89" s="23">
        <f>D90+D92+D94+D96</f>
        <v>10222.076000000001</v>
      </c>
    </row>
    <row r="90" spans="1:4" ht="30.75">
      <c r="A90" s="21" t="s">
        <v>160</v>
      </c>
      <c r="B90" s="22" t="s">
        <v>207</v>
      </c>
      <c r="C90" s="22"/>
      <c r="D90" s="23">
        <f>D91</f>
        <v>2757.893</v>
      </c>
    </row>
    <row r="91" spans="1:4" ht="29.25" customHeight="1">
      <c r="A91" s="21" t="s">
        <v>111</v>
      </c>
      <c r="B91" s="22" t="s">
        <v>207</v>
      </c>
      <c r="C91" s="22" t="s">
        <v>100</v>
      </c>
      <c r="D91" s="23">
        <v>2757.893</v>
      </c>
    </row>
    <row r="92" spans="1:4" ht="30.75">
      <c r="A92" s="21" t="s">
        <v>162</v>
      </c>
      <c r="B92" s="22" t="s">
        <v>161</v>
      </c>
      <c r="C92" s="22"/>
      <c r="D92" s="23">
        <f>D93</f>
        <v>304.058</v>
      </c>
    </row>
    <row r="93" spans="1:4" ht="19.5" customHeight="1">
      <c r="A93" s="21" t="s">
        <v>111</v>
      </c>
      <c r="B93" s="22" t="s">
        <v>161</v>
      </c>
      <c r="C93" s="22" t="s">
        <v>100</v>
      </c>
      <c r="D93" s="23">
        <v>304.058</v>
      </c>
    </row>
    <row r="94" spans="1:4" ht="30.75">
      <c r="A94" s="21" t="s">
        <v>163</v>
      </c>
      <c r="B94" s="22" t="s">
        <v>164</v>
      </c>
      <c r="C94" s="22"/>
      <c r="D94" s="23">
        <f>D95</f>
        <v>1160.125</v>
      </c>
    </row>
    <row r="95" spans="1:4" ht="20.25" customHeight="1">
      <c r="A95" s="21" t="s">
        <v>111</v>
      </c>
      <c r="B95" s="22" t="s">
        <v>164</v>
      </c>
      <c r="C95" s="22" t="s">
        <v>100</v>
      </c>
      <c r="D95" s="23">
        <v>1160.125</v>
      </c>
    </row>
    <row r="96" spans="1:4" ht="15">
      <c r="A96" s="21" t="s">
        <v>243</v>
      </c>
      <c r="B96" s="22" t="s">
        <v>242</v>
      </c>
      <c r="C96" s="22"/>
      <c r="D96" s="18">
        <f>D97</f>
        <v>6000</v>
      </c>
    </row>
    <row r="97" spans="1:4" ht="15">
      <c r="A97" s="21" t="s">
        <v>28</v>
      </c>
      <c r="B97" s="22" t="s">
        <v>242</v>
      </c>
      <c r="C97" s="22" t="s">
        <v>104</v>
      </c>
      <c r="D97" s="18">
        <v>6000</v>
      </c>
    </row>
    <row r="98" spans="1:4" ht="30.75">
      <c r="A98" s="10" t="s">
        <v>3</v>
      </c>
      <c r="B98" s="20" t="s">
        <v>4</v>
      </c>
      <c r="C98" s="20"/>
      <c r="D98" s="12">
        <f>D99</f>
        <v>4000</v>
      </c>
    </row>
    <row r="99" spans="1:4" ht="46.5">
      <c r="A99" s="21" t="s">
        <v>14</v>
      </c>
      <c r="B99" s="22" t="s">
        <v>5</v>
      </c>
      <c r="C99" s="20"/>
      <c r="D99" s="18">
        <f>D100</f>
        <v>4000</v>
      </c>
    </row>
    <row r="100" spans="1:4" ht="15">
      <c r="A100" s="21" t="s">
        <v>239</v>
      </c>
      <c r="B100" s="22" t="s">
        <v>238</v>
      </c>
      <c r="C100" s="22"/>
      <c r="D100" s="18">
        <f>D101</f>
        <v>4000</v>
      </c>
    </row>
    <row r="101" spans="1:4" ht="31.5" customHeight="1">
      <c r="A101" s="21" t="s">
        <v>111</v>
      </c>
      <c r="B101" s="22" t="s">
        <v>238</v>
      </c>
      <c r="C101" s="22" t="s">
        <v>100</v>
      </c>
      <c r="D101" s="18">
        <v>4000</v>
      </c>
    </row>
    <row r="102" spans="1:4" ht="15">
      <c r="A102" s="10" t="s">
        <v>120</v>
      </c>
      <c r="B102" s="20"/>
      <c r="C102" s="20"/>
      <c r="D102" s="24">
        <f>D12+D33+D45+D57+D88+D98</f>
        <v>70342.984</v>
      </c>
    </row>
    <row r="103" spans="1:4" ht="15">
      <c r="A103" s="53"/>
      <c r="B103" s="54"/>
      <c r="C103" s="54"/>
      <c r="D103" s="55"/>
    </row>
    <row r="104" spans="1:4" s="56" customFormat="1" ht="21" customHeight="1">
      <c r="A104" s="78" t="s">
        <v>96</v>
      </c>
      <c r="B104" s="78"/>
      <c r="C104" s="78"/>
      <c r="D104" s="78"/>
    </row>
    <row r="105" ht="15">
      <c r="D105" s="9"/>
    </row>
    <row r="106" ht="15">
      <c r="D106" s="9"/>
    </row>
    <row r="107" ht="15">
      <c r="D107" s="9"/>
    </row>
    <row r="108" ht="15">
      <c r="D108" s="9"/>
    </row>
    <row r="109" ht="15">
      <c r="D109" s="9"/>
    </row>
    <row r="110" ht="15">
      <c r="D110" s="9"/>
    </row>
    <row r="111" ht="15">
      <c r="D111" s="9"/>
    </row>
    <row r="112" ht="15">
      <c r="D112" s="9"/>
    </row>
    <row r="113" ht="15">
      <c r="D113" s="9"/>
    </row>
    <row r="114" ht="15">
      <c r="D114" s="9"/>
    </row>
    <row r="115" ht="15">
      <c r="D115" s="9"/>
    </row>
    <row r="116" ht="15">
      <c r="D116" s="9"/>
    </row>
    <row r="117" ht="15">
      <c r="D117" s="9"/>
    </row>
    <row r="118" ht="15">
      <c r="D118" s="9"/>
    </row>
    <row r="119" ht="15">
      <c r="D119" s="9"/>
    </row>
    <row r="120" ht="15">
      <c r="D120" s="9"/>
    </row>
    <row r="121" ht="15">
      <c r="D121" s="9"/>
    </row>
    <row r="122" ht="15">
      <c r="D122" s="9"/>
    </row>
    <row r="123" ht="15">
      <c r="D123" s="9"/>
    </row>
    <row r="124" ht="15">
      <c r="D124" s="9"/>
    </row>
    <row r="125" ht="15">
      <c r="D125" s="9"/>
    </row>
    <row r="126" ht="15">
      <c r="D126" s="9"/>
    </row>
    <row r="127" ht="15">
      <c r="D127" s="9"/>
    </row>
    <row r="128" ht="15">
      <c r="D128" s="9"/>
    </row>
    <row r="129" ht="15">
      <c r="D129" s="9"/>
    </row>
    <row r="130" ht="15">
      <c r="D130" s="9"/>
    </row>
    <row r="131" ht="15">
      <c r="D131" s="9"/>
    </row>
    <row r="132" ht="15">
      <c r="D132" s="9"/>
    </row>
    <row r="133" ht="15">
      <c r="D133" s="9"/>
    </row>
    <row r="134" ht="15">
      <c r="D134" s="9"/>
    </row>
    <row r="135" ht="15">
      <c r="D135" s="9"/>
    </row>
    <row r="136" ht="15">
      <c r="D136" s="9"/>
    </row>
    <row r="137" ht="15">
      <c r="D137" s="9"/>
    </row>
    <row r="138" ht="15">
      <c r="D138" s="9"/>
    </row>
    <row r="139" ht="15">
      <c r="D139" s="9"/>
    </row>
    <row r="140" ht="15">
      <c r="D140" s="9"/>
    </row>
    <row r="141" ht="15">
      <c r="D141" s="9"/>
    </row>
    <row r="142" ht="15">
      <c r="D142" s="9"/>
    </row>
    <row r="143" ht="15">
      <c r="D143" s="9"/>
    </row>
    <row r="144" ht="15">
      <c r="D144" s="9"/>
    </row>
    <row r="145" ht="15">
      <c r="D145" s="9"/>
    </row>
    <row r="146" ht="15">
      <c r="D146" s="9"/>
    </row>
    <row r="147" ht="15">
      <c r="D147" s="9"/>
    </row>
    <row r="148" ht="15">
      <c r="D148" s="9"/>
    </row>
    <row r="149" ht="15">
      <c r="D149" s="9"/>
    </row>
    <row r="150" ht="15">
      <c r="D150" s="9"/>
    </row>
    <row r="151" ht="15">
      <c r="D151" s="9"/>
    </row>
    <row r="152" ht="15">
      <c r="D152" s="9"/>
    </row>
    <row r="153" ht="15">
      <c r="D153" s="9"/>
    </row>
    <row r="154" ht="15">
      <c r="D154" s="9"/>
    </row>
    <row r="155" ht="15">
      <c r="D155" s="9"/>
    </row>
    <row r="156" ht="15">
      <c r="D156" s="9"/>
    </row>
    <row r="157" ht="15">
      <c r="D157" s="9"/>
    </row>
    <row r="158" ht="15">
      <c r="D158" s="9"/>
    </row>
    <row r="159" ht="15">
      <c r="D159" s="9"/>
    </row>
    <row r="160" ht="15">
      <c r="D160" s="9"/>
    </row>
    <row r="161" ht="15">
      <c r="D161" s="9"/>
    </row>
    <row r="162" ht="15">
      <c r="D162" s="9"/>
    </row>
    <row r="163" ht="15">
      <c r="D163" s="9"/>
    </row>
    <row r="164" ht="15">
      <c r="D164" s="9"/>
    </row>
    <row r="165" ht="15">
      <c r="D165" s="9"/>
    </row>
    <row r="166" ht="15">
      <c r="D166" s="9"/>
    </row>
    <row r="167" ht="15">
      <c r="D167" s="9"/>
    </row>
    <row r="168" ht="15">
      <c r="D168" s="9"/>
    </row>
    <row r="169" ht="15">
      <c r="D169" s="9"/>
    </row>
    <row r="170" ht="15">
      <c r="D170" s="9"/>
    </row>
    <row r="171" ht="15">
      <c r="D171" s="9"/>
    </row>
    <row r="172" ht="15">
      <c r="D172" s="9"/>
    </row>
    <row r="173" ht="15">
      <c r="D173" s="9"/>
    </row>
    <row r="174" ht="15">
      <c r="D174" s="9"/>
    </row>
    <row r="175" ht="15">
      <c r="D175" s="9"/>
    </row>
    <row r="176" ht="15">
      <c r="D176" s="9"/>
    </row>
    <row r="177" ht="15">
      <c r="D177" s="9"/>
    </row>
    <row r="178" ht="15">
      <c r="D178" s="9"/>
    </row>
    <row r="179" ht="15">
      <c r="D179" s="9"/>
    </row>
    <row r="180" ht="15">
      <c r="D180" s="9"/>
    </row>
    <row r="181" ht="15">
      <c r="D181" s="9"/>
    </row>
    <row r="182" ht="15">
      <c r="D182" s="9"/>
    </row>
    <row r="183" ht="15">
      <c r="D183" s="9"/>
    </row>
    <row r="184" ht="15">
      <c r="D184" s="9"/>
    </row>
    <row r="185" ht="15">
      <c r="D185" s="9"/>
    </row>
    <row r="186" ht="15">
      <c r="D186" s="9"/>
    </row>
    <row r="187" ht="15">
      <c r="D187" s="9"/>
    </row>
    <row r="188" ht="15">
      <c r="D188" s="9"/>
    </row>
    <row r="189" ht="15">
      <c r="D189" s="9"/>
    </row>
    <row r="190" ht="15">
      <c r="D190" s="9"/>
    </row>
    <row r="191" ht="15">
      <c r="D191" s="9"/>
    </row>
    <row r="192" ht="15">
      <c r="D192" s="9"/>
    </row>
    <row r="193" ht="15">
      <c r="D193" s="9"/>
    </row>
    <row r="194" ht="15">
      <c r="D194" s="9"/>
    </row>
    <row r="195" ht="15">
      <c r="D195" s="9"/>
    </row>
    <row r="196" ht="15">
      <c r="D196" s="9"/>
    </row>
    <row r="197" ht="15">
      <c r="D197" s="9"/>
    </row>
    <row r="198" ht="15">
      <c r="D198" s="9"/>
    </row>
    <row r="199" ht="15">
      <c r="D199" s="9"/>
    </row>
    <row r="200" ht="15">
      <c r="D200" s="9"/>
    </row>
    <row r="201" ht="15">
      <c r="D201" s="9"/>
    </row>
    <row r="202" ht="15">
      <c r="D202" s="9"/>
    </row>
    <row r="203" ht="15">
      <c r="D203" s="9"/>
    </row>
    <row r="204" ht="15">
      <c r="D204" s="9"/>
    </row>
    <row r="205" ht="15">
      <c r="D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</sheetData>
  <sheetProtection/>
  <mergeCells count="9">
    <mergeCell ref="A1:D1"/>
    <mergeCell ref="A2:D2"/>
    <mergeCell ref="A3:D3"/>
    <mergeCell ref="A4:D4"/>
    <mergeCell ref="A5:D5"/>
    <mergeCell ref="A104:D104"/>
    <mergeCell ref="A8:D8"/>
    <mergeCell ref="C9:D9"/>
    <mergeCell ref="A7:D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5"/>
  <sheetViews>
    <sheetView tabSelected="1" zoomScalePageLayoutView="0" workbookViewId="0" topLeftCell="A99">
      <selection activeCell="E78" sqref="E78"/>
    </sheetView>
  </sheetViews>
  <sheetFormatPr defaultColWidth="9.125" defaultRowHeight="12.75"/>
  <cols>
    <col min="1" max="1" width="82.875" style="2" customWidth="1"/>
    <col min="2" max="2" width="6.625" style="2" customWidth="1"/>
    <col min="3" max="3" width="16.375" style="2" customWidth="1"/>
    <col min="4" max="4" width="5.125" style="3" customWidth="1"/>
    <col min="5" max="5" width="15.00390625" style="3" customWidth="1"/>
    <col min="6" max="6" width="5.00390625" style="3" customWidth="1"/>
    <col min="7" max="7" width="13.125" style="17" customWidth="1"/>
    <col min="8" max="16384" width="9.125" style="2" customWidth="1"/>
  </cols>
  <sheetData>
    <row r="1" spans="3:7" s="1" customFormat="1" ht="15.75" customHeight="1">
      <c r="C1" s="81" t="s">
        <v>210</v>
      </c>
      <c r="D1" s="85"/>
      <c r="E1" s="85"/>
      <c r="F1" s="85"/>
      <c r="G1" s="85"/>
    </row>
    <row r="2" spans="3:7" s="1" customFormat="1" ht="13.5" customHeight="1">
      <c r="C2" s="81" t="s">
        <v>55</v>
      </c>
      <c r="D2" s="85"/>
      <c r="E2" s="85"/>
      <c r="F2" s="85"/>
      <c r="G2" s="85"/>
    </row>
    <row r="3" spans="3:7" s="1" customFormat="1" ht="13.5" customHeight="1">
      <c r="C3" s="81" t="s">
        <v>57</v>
      </c>
      <c r="D3" s="85"/>
      <c r="E3" s="85"/>
      <c r="F3" s="85"/>
      <c r="G3" s="85"/>
    </row>
    <row r="4" spans="3:7" s="1" customFormat="1" ht="13.5" customHeight="1">
      <c r="C4" s="81" t="s">
        <v>29</v>
      </c>
      <c r="D4" s="85"/>
      <c r="E4" s="85"/>
      <c r="F4" s="85"/>
      <c r="G4" s="85"/>
    </row>
    <row r="5" spans="3:7" s="1" customFormat="1" ht="13.5" customHeight="1">
      <c r="C5" s="82" t="s">
        <v>193</v>
      </c>
      <c r="D5" s="85"/>
      <c r="E5" s="85"/>
      <c r="F5" s="85"/>
      <c r="G5" s="85"/>
    </row>
    <row r="7" spans="1:7" ht="15">
      <c r="A7" s="80" t="s">
        <v>235</v>
      </c>
      <c r="B7" s="80"/>
      <c r="C7" s="80"/>
      <c r="D7" s="80"/>
      <c r="E7" s="80"/>
      <c r="F7" s="80"/>
      <c r="G7" s="80"/>
    </row>
    <row r="8" spans="1:7" ht="15">
      <c r="A8" s="80" t="s">
        <v>178</v>
      </c>
      <c r="B8" s="80"/>
      <c r="C8" s="80"/>
      <c r="D8" s="80"/>
      <c r="E8" s="80"/>
      <c r="F8" s="80"/>
      <c r="G8" s="80"/>
    </row>
    <row r="9" spans="1:7" ht="15" customHeight="1">
      <c r="A9" s="83" t="s">
        <v>203</v>
      </c>
      <c r="B9" s="84"/>
      <c r="C9" s="84"/>
      <c r="D9" s="84"/>
      <c r="E9" s="84"/>
      <c r="F9" s="26"/>
      <c r="G9" s="26"/>
    </row>
    <row r="10" spans="5:7" ht="15">
      <c r="E10" s="6" t="s">
        <v>64</v>
      </c>
      <c r="F10" s="79"/>
      <c r="G10" s="79"/>
    </row>
    <row r="11" spans="1:7" s="6" customFormat="1" ht="30" customHeight="1">
      <c r="A11" s="48" t="s">
        <v>39</v>
      </c>
      <c r="B11" s="48" t="s">
        <v>186</v>
      </c>
      <c r="C11" s="48" t="s">
        <v>184</v>
      </c>
      <c r="D11" s="49" t="s">
        <v>77</v>
      </c>
      <c r="E11" s="50" t="s">
        <v>30</v>
      </c>
      <c r="F11" s="13"/>
      <c r="G11" s="14"/>
    </row>
    <row r="12" spans="1:7" s="6" customFormat="1" ht="15.75" customHeight="1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3"/>
      <c r="G12" s="3"/>
    </row>
    <row r="13" spans="1:7" s="6" customFormat="1" ht="30.75">
      <c r="A13" s="57" t="s">
        <v>94</v>
      </c>
      <c r="B13" s="31">
        <v>706</v>
      </c>
      <c r="C13" s="31"/>
      <c r="D13" s="31"/>
      <c r="E13" s="24">
        <f>E14+E35+E46+E58+E89+E99</f>
        <v>70342.984</v>
      </c>
      <c r="F13" s="3"/>
      <c r="G13" s="3"/>
    </row>
    <row r="14" spans="1:7" s="6" customFormat="1" ht="30.75">
      <c r="A14" s="10" t="s">
        <v>191</v>
      </c>
      <c r="B14" s="4">
        <v>706</v>
      </c>
      <c r="C14" s="20" t="s">
        <v>121</v>
      </c>
      <c r="D14" s="20"/>
      <c r="E14" s="24">
        <f>E19+E22+E25+E29+E32+E17+E15</f>
        <v>17013.153</v>
      </c>
      <c r="F14" s="15"/>
      <c r="G14" s="9"/>
    </row>
    <row r="15" spans="1:7" s="8" customFormat="1" ht="15">
      <c r="A15" s="21" t="s">
        <v>41</v>
      </c>
      <c r="B15" s="4">
        <v>706</v>
      </c>
      <c r="C15" s="22" t="s">
        <v>123</v>
      </c>
      <c r="D15" s="22"/>
      <c r="E15" s="18">
        <f>E16</f>
        <v>6000</v>
      </c>
      <c r="F15" s="2"/>
      <c r="G15" s="2"/>
    </row>
    <row r="16" spans="1:7" ht="30.75">
      <c r="A16" s="21" t="s">
        <v>101</v>
      </c>
      <c r="B16" s="4">
        <v>706</v>
      </c>
      <c r="C16" s="22" t="s">
        <v>123</v>
      </c>
      <c r="D16" s="22" t="s">
        <v>102</v>
      </c>
      <c r="E16" s="18">
        <v>6000</v>
      </c>
      <c r="F16" s="2"/>
      <c r="G16" s="2"/>
    </row>
    <row r="17" spans="1:7" ht="30.75">
      <c r="A17" s="21" t="s">
        <v>103</v>
      </c>
      <c r="B17" s="4">
        <v>706</v>
      </c>
      <c r="C17" s="22" t="s">
        <v>126</v>
      </c>
      <c r="D17" s="22"/>
      <c r="E17" s="18">
        <f>E18</f>
        <v>7800</v>
      </c>
      <c r="F17" s="15"/>
      <c r="G17" s="9"/>
    </row>
    <row r="18" spans="1:7" ht="30.75">
      <c r="A18" s="21" t="s">
        <v>101</v>
      </c>
      <c r="B18" s="4">
        <v>706</v>
      </c>
      <c r="C18" s="22" t="s">
        <v>126</v>
      </c>
      <c r="D18" s="22" t="s">
        <v>102</v>
      </c>
      <c r="E18" s="18">
        <v>7800</v>
      </c>
      <c r="F18" s="15"/>
      <c r="G18" s="9"/>
    </row>
    <row r="19" spans="1:7" ht="30.75">
      <c r="A19" s="21" t="s">
        <v>127</v>
      </c>
      <c r="B19" s="4">
        <v>706</v>
      </c>
      <c r="C19" s="22" t="s">
        <v>128</v>
      </c>
      <c r="D19" s="22"/>
      <c r="E19" s="18">
        <f>E20</f>
        <v>1600</v>
      </c>
      <c r="F19" s="15"/>
      <c r="G19" s="9"/>
    </row>
    <row r="20" spans="1:7" ht="15">
      <c r="A20" s="21" t="s">
        <v>40</v>
      </c>
      <c r="B20" s="4">
        <v>706</v>
      </c>
      <c r="C20" s="22" t="s">
        <v>129</v>
      </c>
      <c r="D20" s="22"/>
      <c r="E20" s="18">
        <f>E21</f>
        <v>1600</v>
      </c>
      <c r="F20" s="15"/>
      <c r="G20" s="9"/>
    </row>
    <row r="21" spans="1:7" ht="30.75">
      <c r="A21" s="21" t="s">
        <v>101</v>
      </c>
      <c r="B21" s="4">
        <v>706</v>
      </c>
      <c r="C21" s="22" t="s">
        <v>129</v>
      </c>
      <c r="D21" s="22" t="s">
        <v>102</v>
      </c>
      <c r="E21" s="18">
        <v>1600</v>
      </c>
      <c r="F21" s="15"/>
      <c r="G21" s="9"/>
    </row>
    <row r="22" spans="1:7" ht="30.75">
      <c r="A22" s="21" t="s">
        <v>21</v>
      </c>
      <c r="B22" s="4">
        <v>706</v>
      </c>
      <c r="C22" s="22" t="s">
        <v>130</v>
      </c>
      <c r="D22" s="22"/>
      <c r="E22" s="23">
        <f>E23</f>
        <v>913.153</v>
      </c>
      <c r="F22" s="15"/>
      <c r="G22" s="9"/>
    </row>
    <row r="23" spans="1:7" ht="15">
      <c r="A23" s="21" t="s">
        <v>168</v>
      </c>
      <c r="B23" s="4">
        <v>706</v>
      </c>
      <c r="C23" s="22" t="s">
        <v>167</v>
      </c>
      <c r="D23" s="22"/>
      <c r="E23" s="23">
        <f>E24</f>
        <v>913.153</v>
      </c>
      <c r="F23" s="15"/>
      <c r="G23" s="9"/>
    </row>
    <row r="24" spans="1:7" ht="30.75">
      <c r="A24" s="21" t="s">
        <v>101</v>
      </c>
      <c r="B24" s="4">
        <v>706</v>
      </c>
      <c r="C24" s="22" t="s">
        <v>167</v>
      </c>
      <c r="D24" s="22" t="s">
        <v>102</v>
      </c>
      <c r="E24" s="23">
        <v>913.153</v>
      </c>
      <c r="F24" s="15"/>
      <c r="G24" s="9"/>
    </row>
    <row r="25" spans="1:7" ht="30.75">
      <c r="A25" s="21" t="s">
        <v>20</v>
      </c>
      <c r="B25" s="4">
        <v>706</v>
      </c>
      <c r="C25" s="22" t="s">
        <v>131</v>
      </c>
      <c r="D25" s="22"/>
      <c r="E25" s="18">
        <f>E26</f>
        <v>0</v>
      </c>
      <c r="F25" s="15"/>
      <c r="G25" s="9"/>
    </row>
    <row r="26" spans="1:7" ht="15">
      <c r="A26" s="21" t="s">
        <v>91</v>
      </c>
      <c r="B26" s="4">
        <v>706</v>
      </c>
      <c r="C26" s="22" t="s">
        <v>15</v>
      </c>
      <c r="D26" s="22"/>
      <c r="E26" s="18">
        <f>E27+E28</f>
        <v>0</v>
      </c>
      <c r="F26" s="15"/>
      <c r="G26" s="9"/>
    </row>
    <row r="27" spans="1:7" ht="46.5">
      <c r="A27" s="21" t="s">
        <v>98</v>
      </c>
      <c r="B27" s="4">
        <v>706</v>
      </c>
      <c r="C27" s="22" t="s">
        <v>15</v>
      </c>
      <c r="D27" s="22" t="s">
        <v>99</v>
      </c>
      <c r="E27" s="18">
        <v>590</v>
      </c>
      <c r="F27" s="15"/>
      <c r="G27" s="9"/>
    </row>
    <row r="28" spans="1:7" ht="30.75">
      <c r="A28" s="21" t="s">
        <v>111</v>
      </c>
      <c r="B28" s="4">
        <v>706</v>
      </c>
      <c r="C28" s="22" t="s">
        <v>15</v>
      </c>
      <c r="D28" s="22" t="s">
        <v>100</v>
      </c>
      <c r="E28" s="18">
        <v>-590</v>
      </c>
      <c r="F28" s="15"/>
      <c r="G28" s="9"/>
    </row>
    <row r="29" spans="1:7" ht="30.75">
      <c r="A29" s="21" t="s">
        <v>135</v>
      </c>
      <c r="B29" s="4">
        <v>706</v>
      </c>
      <c r="C29" s="22" t="s">
        <v>134</v>
      </c>
      <c r="D29" s="22"/>
      <c r="E29" s="18">
        <f>E30</f>
        <v>600</v>
      </c>
      <c r="F29" s="15"/>
      <c r="G29" s="9"/>
    </row>
    <row r="30" spans="1:7" ht="46.5">
      <c r="A30" s="21" t="s">
        <v>62</v>
      </c>
      <c r="B30" s="4">
        <v>706</v>
      </c>
      <c r="C30" s="22" t="s">
        <v>16</v>
      </c>
      <c r="D30" s="22"/>
      <c r="E30" s="18">
        <f>E31</f>
        <v>600</v>
      </c>
      <c r="F30" s="15"/>
      <c r="G30" s="9"/>
    </row>
    <row r="31" spans="1:7" ht="30.75">
      <c r="A31" s="21" t="s">
        <v>111</v>
      </c>
      <c r="B31" s="4">
        <v>706</v>
      </c>
      <c r="C31" s="22" t="s">
        <v>16</v>
      </c>
      <c r="D31" s="22" t="s">
        <v>100</v>
      </c>
      <c r="E31" s="18">
        <v>600</v>
      </c>
      <c r="F31" s="15"/>
      <c r="G31" s="9"/>
    </row>
    <row r="32" spans="1:7" ht="46.5">
      <c r="A32" s="21" t="s">
        <v>48</v>
      </c>
      <c r="B32" s="4">
        <v>706</v>
      </c>
      <c r="C32" s="22" t="s">
        <v>46</v>
      </c>
      <c r="D32" s="22"/>
      <c r="E32" s="18">
        <f>E33</f>
        <v>100</v>
      </c>
      <c r="G32" s="9"/>
    </row>
    <row r="33" spans="1:7" ht="30.75">
      <c r="A33" s="21" t="s">
        <v>47</v>
      </c>
      <c r="B33" s="4">
        <v>706</v>
      </c>
      <c r="C33" s="22" t="s">
        <v>45</v>
      </c>
      <c r="D33" s="22"/>
      <c r="E33" s="18">
        <f>E34</f>
        <v>100</v>
      </c>
      <c r="G33" s="9"/>
    </row>
    <row r="34" spans="1:7" ht="30.75">
      <c r="A34" s="21" t="s">
        <v>101</v>
      </c>
      <c r="B34" s="4">
        <v>706</v>
      </c>
      <c r="C34" s="22" t="s">
        <v>45</v>
      </c>
      <c r="D34" s="22" t="s">
        <v>102</v>
      </c>
      <c r="E34" s="18">
        <v>100</v>
      </c>
      <c r="G34" s="9"/>
    </row>
    <row r="35" spans="1:7" ht="46.5">
      <c r="A35" s="10" t="s">
        <v>136</v>
      </c>
      <c r="B35" s="4">
        <v>706</v>
      </c>
      <c r="C35" s="20" t="s">
        <v>137</v>
      </c>
      <c r="D35" s="20"/>
      <c r="E35" s="12">
        <f>E36+E39+E42</f>
        <v>5800</v>
      </c>
      <c r="G35" s="9"/>
    </row>
    <row r="36" spans="1:7" ht="30.75">
      <c r="A36" s="21" t="s">
        <v>138</v>
      </c>
      <c r="B36" s="4">
        <v>706</v>
      </c>
      <c r="C36" s="22" t="s">
        <v>139</v>
      </c>
      <c r="D36" s="22"/>
      <c r="E36" s="18">
        <f>E37</f>
        <v>1000</v>
      </c>
      <c r="G36" s="9"/>
    </row>
    <row r="37" spans="1:7" ht="15">
      <c r="A37" s="21" t="s">
        <v>107</v>
      </c>
      <c r="B37" s="4">
        <v>706</v>
      </c>
      <c r="C37" s="22" t="s">
        <v>140</v>
      </c>
      <c r="D37" s="22"/>
      <c r="E37" s="18">
        <f>E38</f>
        <v>1000</v>
      </c>
      <c r="G37" s="9"/>
    </row>
    <row r="38" spans="1:7" ht="30.75">
      <c r="A38" s="21" t="s">
        <v>101</v>
      </c>
      <c r="B38" s="4">
        <v>706</v>
      </c>
      <c r="C38" s="22" t="s">
        <v>140</v>
      </c>
      <c r="D38" s="22" t="s">
        <v>102</v>
      </c>
      <c r="E38" s="18">
        <v>1000</v>
      </c>
      <c r="F38" s="58"/>
      <c r="G38" s="9"/>
    </row>
    <row r="39" spans="1:7" ht="30.75">
      <c r="A39" s="21" t="s">
        <v>141</v>
      </c>
      <c r="B39" s="4">
        <v>706</v>
      </c>
      <c r="C39" s="22" t="s">
        <v>142</v>
      </c>
      <c r="D39" s="22"/>
      <c r="E39" s="18">
        <f>E40</f>
        <v>4800</v>
      </c>
      <c r="F39" s="58"/>
      <c r="G39" s="9"/>
    </row>
    <row r="40" spans="1:7" ht="15">
      <c r="A40" s="21" t="s">
        <v>56</v>
      </c>
      <c r="B40" s="4">
        <v>706</v>
      </c>
      <c r="C40" s="22" t="s">
        <v>143</v>
      </c>
      <c r="D40" s="22"/>
      <c r="E40" s="18">
        <f>E41</f>
        <v>4800</v>
      </c>
      <c r="F40" s="58"/>
      <c r="G40" s="9"/>
    </row>
    <row r="41" spans="1:7" ht="30.75">
      <c r="A41" s="21" t="s">
        <v>101</v>
      </c>
      <c r="B41" s="4">
        <v>706</v>
      </c>
      <c r="C41" s="22" t="s">
        <v>143</v>
      </c>
      <c r="D41" s="22" t="s">
        <v>102</v>
      </c>
      <c r="E41" s="18">
        <v>4800</v>
      </c>
      <c r="G41" s="9"/>
    </row>
    <row r="42" spans="1:7" ht="46.5">
      <c r="A42" s="21" t="s">
        <v>12</v>
      </c>
      <c r="B42" s="4">
        <v>706</v>
      </c>
      <c r="C42" s="22" t="s">
        <v>144</v>
      </c>
      <c r="D42" s="22"/>
      <c r="E42" s="18">
        <f>E43</f>
        <v>0</v>
      </c>
      <c r="G42" s="9"/>
    </row>
    <row r="43" spans="1:7" ht="15">
      <c r="A43" s="21" t="s">
        <v>42</v>
      </c>
      <c r="B43" s="4">
        <v>706</v>
      </c>
      <c r="C43" s="22" t="s">
        <v>145</v>
      </c>
      <c r="D43" s="22"/>
      <c r="E43" s="18">
        <f>E44+E45</f>
        <v>0</v>
      </c>
      <c r="G43" s="9"/>
    </row>
    <row r="44" spans="1:7" ht="46.5">
      <c r="A44" s="21" t="s">
        <v>98</v>
      </c>
      <c r="B44" s="4">
        <v>706</v>
      </c>
      <c r="C44" s="22" t="s">
        <v>145</v>
      </c>
      <c r="D44" s="22" t="s">
        <v>99</v>
      </c>
      <c r="E44" s="18">
        <v>1625</v>
      </c>
      <c r="G44" s="9"/>
    </row>
    <row r="45" spans="1:7" ht="15">
      <c r="A45" s="21" t="s">
        <v>106</v>
      </c>
      <c r="B45" s="4">
        <v>706</v>
      </c>
      <c r="C45" s="22" t="s">
        <v>145</v>
      </c>
      <c r="D45" s="22" t="s">
        <v>105</v>
      </c>
      <c r="E45" s="18">
        <v>-1625</v>
      </c>
      <c r="G45" s="9"/>
    </row>
    <row r="46" spans="1:7" s="8" customFormat="1" ht="30.75">
      <c r="A46" s="10" t="s">
        <v>69</v>
      </c>
      <c r="B46" s="4">
        <v>706</v>
      </c>
      <c r="C46" s="20" t="s">
        <v>146</v>
      </c>
      <c r="D46" s="20"/>
      <c r="E46" s="24">
        <f>E47</f>
        <v>5527.172</v>
      </c>
      <c r="F46" s="3"/>
      <c r="G46" s="9"/>
    </row>
    <row r="47" spans="1:7" s="8" customFormat="1" ht="46.5">
      <c r="A47" s="21" t="s">
        <v>148</v>
      </c>
      <c r="B47" s="4">
        <v>706</v>
      </c>
      <c r="C47" s="22" t="s">
        <v>147</v>
      </c>
      <c r="D47" s="22"/>
      <c r="E47" s="23">
        <f>E48+E50+E52+E54+E56</f>
        <v>5527.172</v>
      </c>
      <c r="F47" s="3"/>
      <c r="G47" s="9"/>
    </row>
    <row r="48" spans="1:7" ht="15">
      <c r="A48" s="21" t="s">
        <v>110</v>
      </c>
      <c r="B48" s="4">
        <v>706</v>
      </c>
      <c r="C48" s="22" t="s">
        <v>149</v>
      </c>
      <c r="D48" s="22"/>
      <c r="E48" s="18">
        <f>E49</f>
        <v>4650</v>
      </c>
      <c r="G48" s="9"/>
    </row>
    <row r="49" spans="1:7" s="8" customFormat="1" ht="30.75">
      <c r="A49" s="21" t="s">
        <v>101</v>
      </c>
      <c r="B49" s="4">
        <v>706</v>
      </c>
      <c r="C49" s="22" t="s">
        <v>149</v>
      </c>
      <c r="D49" s="22" t="s">
        <v>102</v>
      </c>
      <c r="E49" s="18">
        <v>4650</v>
      </c>
      <c r="F49" s="3"/>
      <c r="G49" s="9"/>
    </row>
    <row r="50" spans="1:7" s="8" customFormat="1" ht="30.75">
      <c r="A50" s="21" t="s">
        <v>160</v>
      </c>
      <c r="B50" s="4">
        <v>706</v>
      </c>
      <c r="C50" s="22" t="s">
        <v>206</v>
      </c>
      <c r="D50" s="22"/>
      <c r="E50" s="23">
        <f>E51</f>
        <v>227.172</v>
      </c>
      <c r="F50" s="3"/>
      <c r="G50" s="9"/>
    </row>
    <row r="51" spans="1:7" s="8" customFormat="1" ht="30.75">
      <c r="A51" s="21" t="s">
        <v>101</v>
      </c>
      <c r="B51" s="4">
        <v>706</v>
      </c>
      <c r="C51" s="22" t="s">
        <v>206</v>
      </c>
      <c r="D51" s="22" t="s">
        <v>102</v>
      </c>
      <c r="E51" s="23">
        <v>227.172</v>
      </c>
      <c r="F51" s="3"/>
      <c r="G51" s="9"/>
    </row>
    <row r="52" spans="1:7" s="8" customFormat="1" ht="30.75">
      <c r="A52" s="21" t="s">
        <v>169</v>
      </c>
      <c r="B52" s="4">
        <v>706</v>
      </c>
      <c r="C52" s="22" t="s">
        <v>170</v>
      </c>
      <c r="D52" s="22"/>
      <c r="E52" s="23">
        <f>E53</f>
        <v>200</v>
      </c>
      <c r="F52" s="3"/>
      <c r="G52" s="9"/>
    </row>
    <row r="53" spans="1:7" s="8" customFormat="1" ht="30.75">
      <c r="A53" s="21" t="s">
        <v>101</v>
      </c>
      <c r="B53" s="4">
        <v>706</v>
      </c>
      <c r="C53" s="22" t="s">
        <v>170</v>
      </c>
      <c r="D53" s="22" t="s">
        <v>102</v>
      </c>
      <c r="E53" s="23">
        <v>200</v>
      </c>
      <c r="F53" s="3"/>
      <c r="G53" s="9"/>
    </row>
    <row r="54" spans="1:7" s="8" customFormat="1" ht="30.75">
      <c r="A54" s="21" t="s">
        <v>171</v>
      </c>
      <c r="B54" s="4">
        <v>706</v>
      </c>
      <c r="C54" s="22" t="s">
        <v>172</v>
      </c>
      <c r="D54" s="22"/>
      <c r="E54" s="23">
        <f>E55</f>
        <v>100</v>
      </c>
      <c r="F54" s="3"/>
      <c r="G54" s="9"/>
    </row>
    <row r="55" spans="1:7" s="8" customFormat="1" ht="30.75">
      <c r="A55" s="21" t="s">
        <v>101</v>
      </c>
      <c r="B55" s="4">
        <v>706</v>
      </c>
      <c r="C55" s="22" t="s">
        <v>172</v>
      </c>
      <c r="D55" s="22" t="s">
        <v>102</v>
      </c>
      <c r="E55" s="23">
        <v>100</v>
      </c>
      <c r="F55" s="3"/>
      <c r="G55" s="9"/>
    </row>
    <row r="56" spans="1:7" s="8" customFormat="1" ht="15">
      <c r="A56" s="21" t="s">
        <v>175</v>
      </c>
      <c r="B56" s="4">
        <v>706</v>
      </c>
      <c r="C56" s="22" t="s">
        <v>176</v>
      </c>
      <c r="D56" s="22"/>
      <c r="E56" s="18">
        <f>E57</f>
        <v>350</v>
      </c>
      <c r="F56" s="3"/>
      <c r="G56" s="9"/>
    </row>
    <row r="57" spans="1:7" s="8" customFormat="1" ht="15">
      <c r="A57" s="21" t="s">
        <v>28</v>
      </c>
      <c r="B57" s="4">
        <v>706</v>
      </c>
      <c r="C57" s="22" t="s">
        <v>176</v>
      </c>
      <c r="D57" s="22" t="s">
        <v>104</v>
      </c>
      <c r="E57" s="18">
        <v>350</v>
      </c>
      <c r="F57" s="3"/>
      <c r="G57" s="9"/>
    </row>
    <row r="58" spans="1:7" ht="62.25">
      <c r="A58" s="10" t="s">
        <v>150</v>
      </c>
      <c r="B58" s="4">
        <v>706</v>
      </c>
      <c r="C58" s="20" t="s">
        <v>151</v>
      </c>
      <c r="D58" s="20"/>
      <c r="E58" s="24">
        <f>E59+E62+E65+E72+E77+E86</f>
        <v>27780.583</v>
      </c>
      <c r="G58" s="9"/>
    </row>
    <row r="59" spans="1:7" ht="30.75">
      <c r="A59" s="21" t="s">
        <v>152</v>
      </c>
      <c r="B59" s="4">
        <v>706</v>
      </c>
      <c r="C59" s="22" t="s">
        <v>153</v>
      </c>
      <c r="D59" s="22"/>
      <c r="E59" s="23">
        <f>E60</f>
        <v>672.143</v>
      </c>
      <c r="G59" s="9"/>
    </row>
    <row r="60" spans="1:7" ht="30.75">
      <c r="A60" s="21" t="s">
        <v>22</v>
      </c>
      <c r="B60" s="4">
        <v>706</v>
      </c>
      <c r="C60" s="22" t="s">
        <v>23</v>
      </c>
      <c r="D60" s="22"/>
      <c r="E60" s="23">
        <f>E61</f>
        <v>672.143</v>
      </c>
      <c r="G60" s="9"/>
    </row>
    <row r="61" spans="1:7" ht="30.75">
      <c r="A61" s="21" t="s">
        <v>113</v>
      </c>
      <c r="B61" s="4">
        <v>706</v>
      </c>
      <c r="C61" s="22" t="s">
        <v>23</v>
      </c>
      <c r="D61" s="22" t="s">
        <v>108</v>
      </c>
      <c r="E61" s="23">
        <v>672.143</v>
      </c>
      <c r="G61" s="9"/>
    </row>
    <row r="62" spans="1:7" ht="15">
      <c r="A62" s="21" t="s">
        <v>154</v>
      </c>
      <c r="B62" s="4">
        <v>706</v>
      </c>
      <c r="C62" s="22" t="s">
        <v>155</v>
      </c>
      <c r="D62" s="22"/>
      <c r="E62" s="18">
        <f>E63</f>
        <v>7000</v>
      </c>
      <c r="G62" s="9"/>
    </row>
    <row r="63" spans="1:7" ht="62.25">
      <c r="A63" s="21" t="s">
        <v>179</v>
      </c>
      <c r="B63" s="4">
        <v>706</v>
      </c>
      <c r="C63" s="22" t="s">
        <v>190</v>
      </c>
      <c r="D63" s="22"/>
      <c r="E63" s="18">
        <f>E64</f>
        <v>7000</v>
      </c>
      <c r="G63" s="9"/>
    </row>
    <row r="64" spans="1:7" ht="30.75">
      <c r="A64" s="21" t="s">
        <v>113</v>
      </c>
      <c r="B64" s="4">
        <v>706</v>
      </c>
      <c r="C64" s="22" t="s">
        <v>190</v>
      </c>
      <c r="D64" s="22" t="s">
        <v>108</v>
      </c>
      <c r="E64" s="18">
        <v>7000</v>
      </c>
      <c r="G64" s="9"/>
    </row>
    <row r="65" spans="1:7" ht="62.25">
      <c r="A65" s="21" t="s">
        <v>13</v>
      </c>
      <c r="B65" s="4">
        <v>706</v>
      </c>
      <c r="C65" s="22" t="s">
        <v>156</v>
      </c>
      <c r="D65" s="22"/>
      <c r="E65" s="23">
        <f>E66+E70+E68</f>
        <v>10452.796</v>
      </c>
      <c r="G65" s="9"/>
    </row>
    <row r="66" spans="1:7" ht="30.75">
      <c r="A66" s="21" t="s">
        <v>22</v>
      </c>
      <c r="B66" s="4">
        <v>706</v>
      </c>
      <c r="C66" s="22" t="s">
        <v>24</v>
      </c>
      <c r="D66" s="22"/>
      <c r="E66" s="23">
        <f>E67</f>
        <v>7844.444</v>
      </c>
      <c r="G66" s="9"/>
    </row>
    <row r="67" spans="1:7" ht="30.75">
      <c r="A67" s="21" t="s">
        <v>113</v>
      </c>
      <c r="B67" s="4">
        <v>706</v>
      </c>
      <c r="C67" s="22" t="s">
        <v>24</v>
      </c>
      <c r="D67" s="22" t="s">
        <v>108</v>
      </c>
      <c r="E67" s="23">
        <v>7844.444</v>
      </c>
      <c r="G67" s="9"/>
    </row>
    <row r="68" spans="1:7" ht="46.5">
      <c r="A68" s="21" t="s">
        <v>205</v>
      </c>
      <c r="B68" s="4">
        <v>706</v>
      </c>
      <c r="C68" s="22" t="s">
        <v>204</v>
      </c>
      <c r="D68" s="22"/>
      <c r="E68" s="23">
        <f>E69</f>
        <v>108.352</v>
      </c>
      <c r="G68" s="9"/>
    </row>
    <row r="69" spans="1:7" ht="30.75">
      <c r="A69" s="21" t="s">
        <v>113</v>
      </c>
      <c r="B69" s="4">
        <v>706</v>
      </c>
      <c r="C69" s="22" t="s">
        <v>204</v>
      </c>
      <c r="D69" s="22" t="s">
        <v>108</v>
      </c>
      <c r="E69" s="23">
        <v>108.352</v>
      </c>
      <c r="G69" s="9"/>
    </row>
    <row r="70" spans="1:7" ht="30.75">
      <c r="A70" s="21" t="s">
        <v>240</v>
      </c>
      <c r="B70" s="4">
        <v>706</v>
      </c>
      <c r="C70" s="22" t="s">
        <v>241</v>
      </c>
      <c r="D70" s="22"/>
      <c r="E70" s="18">
        <f>E71</f>
        <v>2500</v>
      </c>
      <c r="G70" s="9"/>
    </row>
    <row r="71" spans="1:7" ht="30.75">
      <c r="A71" s="21" t="s">
        <v>113</v>
      </c>
      <c r="B71" s="4">
        <v>706</v>
      </c>
      <c r="C71" s="22" t="s">
        <v>241</v>
      </c>
      <c r="D71" s="22" t="s">
        <v>108</v>
      </c>
      <c r="E71" s="18">
        <v>2500</v>
      </c>
      <c r="G71" s="9"/>
    </row>
    <row r="72" spans="1:7" ht="30.75">
      <c r="A72" s="21" t="s">
        <v>157</v>
      </c>
      <c r="B72" s="4">
        <v>706</v>
      </c>
      <c r="C72" s="22" t="s">
        <v>158</v>
      </c>
      <c r="D72" s="22"/>
      <c r="E72" s="18">
        <f>E73+E75</f>
        <v>6070</v>
      </c>
      <c r="G72" s="9"/>
    </row>
    <row r="73" spans="1:7" ht="15">
      <c r="A73" s="21" t="s">
        <v>166</v>
      </c>
      <c r="B73" s="4">
        <v>706</v>
      </c>
      <c r="C73" s="22" t="s">
        <v>165</v>
      </c>
      <c r="D73" s="22"/>
      <c r="E73" s="18">
        <f>E74</f>
        <v>70</v>
      </c>
      <c r="G73" s="9"/>
    </row>
    <row r="74" spans="1:7" ht="30.75">
      <c r="A74" s="21" t="s">
        <v>111</v>
      </c>
      <c r="B74" s="4">
        <v>706</v>
      </c>
      <c r="C74" s="22" t="s">
        <v>165</v>
      </c>
      <c r="D74" s="22" t="s">
        <v>100</v>
      </c>
      <c r="E74" s="18">
        <v>70</v>
      </c>
      <c r="G74" s="9"/>
    </row>
    <row r="75" spans="1:7" ht="30.75">
      <c r="A75" s="21" t="s">
        <v>181</v>
      </c>
      <c r="B75" s="4">
        <v>706</v>
      </c>
      <c r="C75" s="22" t="s">
        <v>180</v>
      </c>
      <c r="D75" s="22"/>
      <c r="E75" s="18">
        <f>E76</f>
        <v>6000</v>
      </c>
      <c r="G75" s="9"/>
    </row>
    <row r="76" spans="1:7" ht="30.75">
      <c r="A76" s="21" t="s">
        <v>113</v>
      </c>
      <c r="B76" s="4">
        <v>706</v>
      </c>
      <c r="C76" s="22" t="s">
        <v>180</v>
      </c>
      <c r="D76" s="22" t="s">
        <v>108</v>
      </c>
      <c r="E76" s="18">
        <v>6000</v>
      </c>
      <c r="G76" s="9"/>
    </row>
    <row r="77" spans="1:7" ht="30.75">
      <c r="A77" s="21" t="s">
        <v>6</v>
      </c>
      <c r="B77" s="4">
        <v>706</v>
      </c>
      <c r="C77" s="22" t="s">
        <v>7</v>
      </c>
      <c r="D77" s="22"/>
      <c r="E77" s="23">
        <f>E80+E82+E84+E78</f>
        <v>3207.544</v>
      </c>
      <c r="G77" s="9"/>
    </row>
    <row r="78" spans="1:7" ht="15">
      <c r="A78" s="21" t="s">
        <v>250</v>
      </c>
      <c r="B78" s="4">
        <v>706</v>
      </c>
      <c r="C78" s="22" t="s">
        <v>249</v>
      </c>
      <c r="D78" s="22"/>
      <c r="E78" s="18">
        <f>E79</f>
        <v>700</v>
      </c>
      <c r="G78" s="9"/>
    </row>
    <row r="79" spans="1:7" ht="30.75">
      <c r="A79" s="21" t="s">
        <v>111</v>
      </c>
      <c r="B79" s="4">
        <v>706</v>
      </c>
      <c r="C79" s="22" t="s">
        <v>249</v>
      </c>
      <c r="D79" s="22" t="s">
        <v>100</v>
      </c>
      <c r="E79" s="18">
        <v>700</v>
      </c>
      <c r="G79" s="9"/>
    </row>
    <row r="80" spans="1:7" ht="30.75">
      <c r="A80" s="21" t="s">
        <v>44</v>
      </c>
      <c r="B80" s="4">
        <v>706</v>
      </c>
      <c r="C80" s="22" t="s">
        <v>9</v>
      </c>
      <c r="D80" s="22"/>
      <c r="E80" s="18">
        <f>E81</f>
        <v>1500</v>
      </c>
      <c r="G80" s="9"/>
    </row>
    <row r="81" spans="1:7" ht="30.75">
      <c r="A81" s="21" t="s">
        <v>111</v>
      </c>
      <c r="B81" s="4">
        <v>706</v>
      </c>
      <c r="C81" s="22" t="s">
        <v>9</v>
      </c>
      <c r="D81" s="22" t="s">
        <v>100</v>
      </c>
      <c r="E81" s="18">
        <v>1500</v>
      </c>
      <c r="G81" s="9"/>
    </row>
    <row r="82" spans="1:7" ht="15">
      <c r="A82" s="21" t="s">
        <v>93</v>
      </c>
      <c r="B82" s="4">
        <v>706</v>
      </c>
      <c r="C82" s="22" t="s">
        <v>10</v>
      </c>
      <c r="D82" s="22"/>
      <c r="E82" s="23">
        <f>E83</f>
        <v>7.544</v>
      </c>
      <c r="G82" s="9"/>
    </row>
    <row r="83" spans="1:7" ht="30.75">
      <c r="A83" s="21" t="s">
        <v>111</v>
      </c>
      <c r="B83" s="4">
        <v>706</v>
      </c>
      <c r="C83" s="22" t="s">
        <v>10</v>
      </c>
      <c r="D83" s="22" t="s">
        <v>100</v>
      </c>
      <c r="E83" s="23">
        <v>7.544</v>
      </c>
      <c r="G83" s="9"/>
    </row>
    <row r="84" spans="1:7" ht="15">
      <c r="A84" s="21" t="s">
        <v>175</v>
      </c>
      <c r="B84" s="4">
        <v>706</v>
      </c>
      <c r="C84" s="22" t="s">
        <v>177</v>
      </c>
      <c r="D84" s="47"/>
      <c r="E84" s="18">
        <f>E85</f>
        <v>1000</v>
      </c>
      <c r="G84" s="9"/>
    </row>
    <row r="85" spans="1:7" ht="15">
      <c r="A85" s="21" t="s">
        <v>28</v>
      </c>
      <c r="B85" s="4">
        <v>706</v>
      </c>
      <c r="C85" s="22" t="s">
        <v>177</v>
      </c>
      <c r="D85" s="47" t="s">
        <v>104</v>
      </c>
      <c r="E85" s="18">
        <v>1000</v>
      </c>
      <c r="G85" s="9"/>
    </row>
    <row r="86" spans="1:7" ht="30.75">
      <c r="A86" s="21" t="s">
        <v>8</v>
      </c>
      <c r="B86" s="4">
        <v>706</v>
      </c>
      <c r="C86" s="22" t="s">
        <v>11</v>
      </c>
      <c r="D86" s="22"/>
      <c r="E86" s="18">
        <f>E87</f>
        <v>378.1</v>
      </c>
      <c r="G86" s="9"/>
    </row>
    <row r="87" spans="1:7" ht="15">
      <c r="A87" s="21" t="s">
        <v>25</v>
      </c>
      <c r="B87" s="4">
        <v>706</v>
      </c>
      <c r="C87" s="22" t="s">
        <v>26</v>
      </c>
      <c r="D87" s="22"/>
      <c r="E87" s="18">
        <f>E88</f>
        <v>378.1</v>
      </c>
      <c r="G87" s="9"/>
    </row>
    <row r="88" spans="1:7" ht="30.75">
      <c r="A88" s="21" t="s">
        <v>111</v>
      </c>
      <c r="B88" s="4">
        <v>706</v>
      </c>
      <c r="C88" s="22" t="s">
        <v>26</v>
      </c>
      <c r="D88" s="22" t="s">
        <v>100</v>
      </c>
      <c r="E88" s="18">
        <v>378.1</v>
      </c>
      <c r="G88" s="9"/>
    </row>
    <row r="89" spans="1:7" ht="46.5">
      <c r="A89" s="10" t="s">
        <v>70</v>
      </c>
      <c r="B89" s="4">
        <v>706</v>
      </c>
      <c r="C89" s="31" t="s">
        <v>0</v>
      </c>
      <c r="D89" s="20"/>
      <c r="E89" s="24">
        <f>E90</f>
        <v>10222.076000000001</v>
      </c>
      <c r="G89" s="9"/>
    </row>
    <row r="90" spans="1:7" ht="30.75">
      <c r="A90" s="21" t="s">
        <v>1</v>
      </c>
      <c r="B90" s="4">
        <v>706</v>
      </c>
      <c r="C90" s="4" t="s">
        <v>2</v>
      </c>
      <c r="D90" s="22"/>
      <c r="E90" s="23">
        <f>E91+E93+E95+E97</f>
        <v>10222.076000000001</v>
      </c>
      <c r="G90" s="9"/>
    </row>
    <row r="91" spans="1:7" ht="30.75">
      <c r="A91" s="21" t="s">
        <v>160</v>
      </c>
      <c r="B91" s="4">
        <v>706</v>
      </c>
      <c r="C91" s="22" t="s">
        <v>207</v>
      </c>
      <c r="D91" s="22"/>
      <c r="E91" s="23">
        <f>E92</f>
        <v>2757.893</v>
      </c>
      <c r="G91" s="9"/>
    </row>
    <row r="92" spans="1:7" ht="30.75">
      <c r="A92" s="21" t="s">
        <v>111</v>
      </c>
      <c r="B92" s="4">
        <v>706</v>
      </c>
      <c r="C92" s="22" t="s">
        <v>207</v>
      </c>
      <c r="D92" s="22" t="s">
        <v>100</v>
      </c>
      <c r="E92" s="23">
        <v>2757.893</v>
      </c>
      <c r="G92" s="9"/>
    </row>
    <row r="93" spans="1:7" ht="30.75">
      <c r="A93" s="21" t="s">
        <v>162</v>
      </c>
      <c r="B93" s="4">
        <v>706</v>
      </c>
      <c r="C93" s="22" t="s">
        <v>161</v>
      </c>
      <c r="D93" s="22"/>
      <c r="E93" s="23">
        <f>E94</f>
        <v>304.058</v>
      </c>
      <c r="G93" s="9"/>
    </row>
    <row r="94" spans="1:7" ht="30.75">
      <c r="A94" s="21" t="s">
        <v>111</v>
      </c>
      <c r="B94" s="4">
        <v>706</v>
      </c>
      <c r="C94" s="22" t="s">
        <v>161</v>
      </c>
      <c r="D94" s="22" t="s">
        <v>100</v>
      </c>
      <c r="E94" s="23">
        <v>304.058</v>
      </c>
      <c r="G94" s="9"/>
    </row>
    <row r="95" spans="1:7" ht="30.75">
      <c r="A95" s="21" t="s">
        <v>163</v>
      </c>
      <c r="B95" s="4">
        <v>706</v>
      </c>
      <c r="C95" s="22" t="s">
        <v>164</v>
      </c>
      <c r="D95" s="22"/>
      <c r="E95" s="23">
        <f>E96</f>
        <v>1160.125</v>
      </c>
      <c r="G95" s="9"/>
    </row>
    <row r="96" spans="1:7" ht="30.75">
      <c r="A96" s="21" t="s">
        <v>111</v>
      </c>
      <c r="B96" s="4">
        <v>706</v>
      </c>
      <c r="C96" s="22" t="s">
        <v>164</v>
      </c>
      <c r="D96" s="22" t="s">
        <v>100</v>
      </c>
      <c r="E96" s="23">
        <v>1160.125</v>
      </c>
      <c r="G96" s="9"/>
    </row>
    <row r="97" spans="1:7" ht="15">
      <c r="A97" s="21" t="s">
        <v>243</v>
      </c>
      <c r="B97" s="4">
        <v>706</v>
      </c>
      <c r="C97" s="22" t="s">
        <v>242</v>
      </c>
      <c r="D97" s="22"/>
      <c r="E97" s="18">
        <f>E98</f>
        <v>6000</v>
      </c>
      <c r="G97" s="9"/>
    </row>
    <row r="98" spans="1:7" ht="15">
      <c r="A98" s="21" t="s">
        <v>28</v>
      </c>
      <c r="B98" s="4">
        <v>706</v>
      </c>
      <c r="C98" s="22" t="s">
        <v>242</v>
      </c>
      <c r="D98" s="22" t="s">
        <v>104</v>
      </c>
      <c r="E98" s="18">
        <v>6000</v>
      </c>
      <c r="G98" s="9"/>
    </row>
    <row r="99" spans="1:7" ht="30.75">
      <c r="A99" s="10" t="s">
        <v>3</v>
      </c>
      <c r="B99" s="4">
        <v>706</v>
      </c>
      <c r="C99" s="20" t="s">
        <v>4</v>
      </c>
      <c r="D99" s="20"/>
      <c r="E99" s="12">
        <f>E100</f>
        <v>4000</v>
      </c>
      <c r="G99" s="9"/>
    </row>
    <row r="100" spans="1:7" ht="46.5">
      <c r="A100" s="21" t="s">
        <v>14</v>
      </c>
      <c r="B100" s="4">
        <v>706</v>
      </c>
      <c r="C100" s="22" t="s">
        <v>5</v>
      </c>
      <c r="D100" s="20"/>
      <c r="E100" s="18">
        <f>E101</f>
        <v>4000</v>
      </c>
      <c r="G100" s="9"/>
    </row>
    <row r="101" spans="1:7" ht="15">
      <c r="A101" s="21" t="s">
        <v>239</v>
      </c>
      <c r="B101" s="4">
        <v>706</v>
      </c>
      <c r="C101" s="22" t="s">
        <v>238</v>
      </c>
      <c r="D101" s="22"/>
      <c r="E101" s="18">
        <f>E102</f>
        <v>4000</v>
      </c>
      <c r="G101" s="9"/>
    </row>
    <row r="102" spans="1:7" ht="30.75">
      <c r="A102" s="21" t="s">
        <v>111</v>
      </c>
      <c r="B102" s="4">
        <v>706</v>
      </c>
      <c r="C102" s="22" t="s">
        <v>238</v>
      </c>
      <c r="D102" s="22" t="s">
        <v>100</v>
      </c>
      <c r="E102" s="18">
        <v>4000</v>
      </c>
      <c r="G102" s="9"/>
    </row>
    <row r="103" spans="1:7" ht="15">
      <c r="A103" s="10" t="s">
        <v>120</v>
      </c>
      <c r="B103" s="31"/>
      <c r="C103" s="20"/>
      <c r="D103" s="20"/>
      <c r="E103" s="24">
        <f>E13</f>
        <v>70342.984</v>
      </c>
      <c r="G103" s="9"/>
    </row>
    <row r="104" spans="1:7" ht="15">
      <c r="A104" s="8"/>
      <c r="B104" s="8"/>
      <c r="C104" s="8"/>
      <c r="D104" s="13"/>
      <c r="E104" s="13"/>
      <c r="G104" s="9"/>
    </row>
    <row r="105" spans="1:7" ht="31.5" customHeight="1">
      <c r="A105" s="78" t="s">
        <v>159</v>
      </c>
      <c r="B105" s="78"/>
      <c r="C105" s="78"/>
      <c r="D105" s="78"/>
      <c r="E105" s="78"/>
      <c r="G105" s="9"/>
    </row>
    <row r="106" spans="4:7" ht="15">
      <c r="D106" s="15"/>
      <c r="E106" s="15"/>
      <c r="G106" s="9"/>
    </row>
    <row r="107" spans="4:7" ht="15">
      <c r="D107" s="2"/>
      <c r="E107" s="2"/>
      <c r="G107" s="9"/>
    </row>
    <row r="108" spans="4:7" ht="15">
      <c r="D108" s="2"/>
      <c r="E108" s="2"/>
      <c r="G108" s="9"/>
    </row>
    <row r="109" spans="4:7" ht="15">
      <c r="D109" s="2"/>
      <c r="E109" s="2"/>
      <c r="G109" s="9"/>
    </row>
    <row r="110" spans="4:7" ht="15">
      <c r="D110" s="2"/>
      <c r="E110" s="2"/>
      <c r="G110" s="9"/>
    </row>
    <row r="111" spans="4:7" ht="15">
      <c r="D111" s="2"/>
      <c r="E111" s="2"/>
      <c r="G111" s="9"/>
    </row>
    <row r="112" spans="4:7" ht="15">
      <c r="D112" s="2"/>
      <c r="E112" s="2"/>
      <c r="G112" s="9"/>
    </row>
    <row r="113" spans="4:7" ht="15">
      <c r="D113" s="2"/>
      <c r="E113" s="2"/>
      <c r="G113" s="9"/>
    </row>
    <row r="114" spans="4:7" ht="15">
      <c r="D114" s="2"/>
      <c r="E114" s="2"/>
      <c r="G114" s="9"/>
    </row>
    <row r="115" spans="4:7" ht="15">
      <c r="D115" s="2"/>
      <c r="E115" s="2"/>
      <c r="G115" s="9"/>
    </row>
    <row r="116" spans="4:7" ht="15">
      <c r="D116" s="2"/>
      <c r="E116" s="2"/>
      <c r="G116" s="9"/>
    </row>
    <row r="117" spans="4:7" ht="15">
      <c r="D117" s="15"/>
      <c r="E117" s="15"/>
      <c r="G117" s="9"/>
    </row>
    <row r="118" spans="4:7" ht="15">
      <c r="D118" s="15"/>
      <c r="E118" s="15"/>
      <c r="G118" s="9"/>
    </row>
    <row r="119" spans="4:5" ht="15">
      <c r="D119" s="15"/>
      <c r="E119" s="15"/>
    </row>
    <row r="120" spans="4:5" ht="15">
      <c r="D120" s="15"/>
      <c r="E120" s="15"/>
    </row>
    <row r="121" spans="4:5" ht="15">
      <c r="D121" s="15"/>
      <c r="E121" s="15"/>
    </row>
    <row r="122" spans="4:5" ht="15">
      <c r="D122" s="15"/>
      <c r="E122" s="15"/>
    </row>
    <row r="123" spans="4:5" ht="15">
      <c r="D123" s="15"/>
      <c r="E123" s="15"/>
    </row>
    <row r="124" spans="4:5" ht="15">
      <c r="D124" s="15"/>
      <c r="E124" s="15"/>
    </row>
    <row r="125" spans="4:5" ht="15">
      <c r="D125" s="15"/>
      <c r="E125" s="15"/>
    </row>
    <row r="126" spans="4:5" ht="15">
      <c r="D126" s="15"/>
      <c r="E126" s="15"/>
    </row>
    <row r="127" spans="4:5" ht="15">
      <c r="D127" s="15"/>
      <c r="E127" s="15"/>
    </row>
    <row r="128" spans="4:5" ht="15">
      <c r="D128" s="15"/>
      <c r="E128" s="15"/>
    </row>
    <row r="129" spans="4:5" ht="15">
      <c r="D129" s="15"/>
      <c r="E129" s="15"/>
    </row>
    <row r="130" spans="4:5" ht="15">
      <c r="D130" s="15"/>
      <c r="E130" s="15"/>
    </row>
    <row r="131" spans="4:5" ht="15">
      <c r="D131" s="15"/>
      <c r="E131" s="15"/>
    </row>
    <row r="132" spans="4:5" ht="15">
      <c r="D132" s="15"/>
      <c r="E132" s="15"/>
    </row>
    <row r="133" spans="4:5" ht="15">
      <c r="D133" s="15"/>
      <c r="E133" s="15"/>
    </row>
    <row r="134" spans="4:5" ht="15">
      <c r="D134" s="15"/>
      <c r="E134" s="15"/>
    </row>
    <row r="135" spans="4:5" ht="15">
      <c r="D135" s="15"/>
      <c r="E135" s="15"/>
    </row>
    <row r="136" spans="4:5" ht="15">
      <c r="D136" s="15"/>
      <c r="E136" s="15"/>
    </row>
    <row r="137" spans="4:5" ht="15">
      <c r="D137" s="15"/>
      <c r="E137" s="15"/>
    </row>
    <row r="138" spans="4:5" ht="15">
      <c r="D138" s="15"/>
      <c r="E138" s="15"/>
    </row>
    <row r="139" spans="4:5" ht="15">
      <c r="D139" s="15"/>
      <c r="E139" s="15"/>
    </row>
    <row r="140" spans="4:5" ht="15">
      <c r="D140" s="15"/>
      <c r="E140" s="15"/>
    </row>
    <row r="141" spans="4:5" ht="15">
      <c r="D141" s="15"/>
      <c r="E141" s="15"/>
    </row>
    <row r="142" spans="4:5" ht="15">
      <c r="D142" s="15"/>
      <c r="E142" s="15"/>
    </row>
    <row r="143" spans="4:5" ht="15">
      <c r="D143" s="15"/>
      <c r="E143" s="15"/>
    </row>
    <row r="144" spans="4:5" ht="42.75" customHeight="1">
      <c r="D144" s="15"/>
      <c r="E144" s="15"/>
    </row>
    <row r="145" spans="4:5" ht="82.5" customHeight="1">
      <c r="D145" s="15"/>
      <c r="E145" s="15"/>
    </row>
    <row r="146" spans="4:5" ht="44.25" customHeight="1">
      <c r="D146" s="15"/>
      <c r="E146" s="15"/>
    </row>
    <row r="147" spans="1:7" s="8" customFormat="1" ht="42.75" customHeight="1">
      <c r="A147" s="2"/>
      <c r="B147" s="2"/>
      <c r="C147" s="2"/>
      <c r="D147" s="15"/>
      <c r="E147" s="15"/>
      <c r="F147" s="3"/>
      <c r="G147" s="17"/>
    </row>
    <row r="148" spans="4:5" ht="39" customHeight="1">
      <c r="D148" s="15"/>
      <c r="E148" s="15"/>
    </row>
    <row r="149" spans="4:5" ht="15">
      <c r="D149" s="15"/>
      <c r="E149" s="15"/>
    </row>
    <row r="150" spans="4:5" ht="15">
      <c r="D150" s="15"/>
      <c r="E150" s="15"/>
    </row>
    <row r="151" spans="4:5" ht="15">
      <c r="D151" s="15"/>
      <c r="E151" s="15"/>
    </row>
    <row r="152" spans="4:5" ht="15">
      <c r="D152" s="15"/>
      <c r="E152" s="15"/>
    </row>
    <row r="157" spans="1:7" s="8" customFormat="1" ht="15">
      <c r="A157" s="2"/>
      <c r="B157" s="2"/>
      <c r="C157" s="2"/>
      <c r="D157" s="3"/>
      <c r="E157" s="3"/>
      <c r="F157" s="3"/>
      <c r="G157" s="17"/>
    </row>
    <row r="159" ht="45" customHeight="1"/>
    <row r="160" ht="41.25" customHeight="1"/>
    <row r="163" ht="39" customHeight="1"/>
    <row r="164" ht="37.5" customHeight="1"/>
    <row r="166" ht="36" customHeight="1"/>
    <row r="183" spans="1:7" s="8" customFormat="1" ht="15">
      <c r="A183" s="2"/>
      <c r="B183" s="2"/>
      <c r="C183" s="2"/>
      <c r="D183" s="3"/>
      <c r="E183" s="3"/>
      <c r="F183" s="3"/>
      <c r="G183" s="17"/>
    </row>
    <row r="184" spans="1:7" s="8" customFormat="1" ht="15">
      <c r="A184" s="2"/>
      <c r="B184" s="2"/>
      <c r="C184" s="2"/>
      <c r="D184" s="3"/>
      <c r="E184" s="3"/>
      <c r="F184" s="3"/>
      <c r="G184" s="17"/>
    </row>
    <row r="185" spans="1:7" s="1" customFormat="1" ht="15">
      <c r="A185" s="2"/>
      <c r="B185" s="2"/>
      <c r="C185" s="2"/>
      <c r="D185" s="3"/>
      <c r="E185" s="3"/>
      <c r="F185" s="3"/>
      <c r="G185" s="17"/>
    </row>
  </sheetData>
  <sheetProtection/>
  <mergeCells count="10">
    <mergeCell ref="C1:G1"/>
    <mergeCell ref="C4:G4"/>
    <mergeCell ref="C5:G5"/>
    <mergeCell ref="C3:G3"/>
    <mergeCell ref="A9:E9"/>
    <mergeCell ref="A105:E105"/>
    <mergeCell ref="A8:G8"/>
    <mergeCell ref="F10:G10"/>
    <mergeCell ref="A7:G7"/>
    <mergeCell ref="C2:G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3.25390625" style="0" customWidth="1"/>
    <col min="2" max="2" width="47.625" style="0" customWidth="1"/>
    <col min="3" max="3" width="20.875" style="0" customWidth="1"/>
  </cols>
  <sheetData>
    <row r="1" spans="1:3" s="37" customFormat="1" ht="15">
      <c r="A1" s="86" t="s">
        <v>222</v>
      </c>
      <c r="B1" s="86"/>
      <c r="C1" s="86"/>
    </row>
    <row r="2" spans="1:3" s="37" customFormat="1" ht="15">
      <c r="A2" s="86" t="s">
        <v>215</v>
      </c>
      <c r="B2" s="86"/>
      <c r="C2" s="86"/>
    </row>
    <row r="3" spans="1:3" s="37" customFormat="1" ht="15">
      <c r="A3" s="86" t="s">
        <v>214</v>
      </c>
      <c r="B3" s="86"/>
      <c r="C3" s="86"/>
    </row>
    <row r="4" spans="1:3" s="37" customFormat="1" ht="15">
      <c r="A4" s="86" t="s">
        <v>213</v>
      </c>
      <c r="B4" s="86"/>
      <c r="C4" s="86"/>
    </row>
    <row r="5" spans="1:3" s="37" customFormat="1" ht="15">
      <c r="A5" s="86" t="s">
        <v>212</v>
      </c>
      <c r="B5" s="86"/>
      <c r="C5" s="86"/>
    </row>
    <row r="6" spans="1:3" s="37" customFormat="1" ht="15">
      <c r="A6" s="86" t="s">
        <v>195</v>
      </c>
      <c r="B6" s="86"/>
      <c r="C6" s="86"/>
    </row>
    <row r="7" spans="1:3" s="37" customFormat="1" ht="37.5" customHeight="1">
      <c r="A7" s="92" t="s">
        <v>196</v>
      </c>
      <c r="B7" s="92"/>
      <c r="C7" s="92"/>
    </row>
    <row r="8" spans="1:3" s="37" customFormat="1" ht="15">
      <c r="A8" s="87" t="s">
        <v>231</v>
      </c>
      <c r="B8" s="87"/>
      <c r="C8" s="87"/>
    </row>
    <row r="9" spans="1:3" s="37" customFormat="1" ht="15">
      <c r="A9" s="38"/>
      <c r="B9" s="38"/>
      <c r="C9" s="39" t="s">
        <v>97</v>
      </c>
    </row>
    <row r="10" spans="1:3" s="37" customFormat="1" ht="12" customHeight="1">
      <c r="A10" s="88" t="s">
        <v>197</v>
      </c>
      <c r="B10" s="88" t="s">
        <v>198</v>
      </c>
      <c r="C10" s="88" t="s">
        <v>30</v>
      </c>
    </row>
    <row r="11" spans="1:3" s="37" customFormat="1" ht="12" customHeight="1">
      <c r="A11" s="88"/>
      <c r="B11" s="88"/>
      <c r="C11" s="88"/>
    </row>
    <row r="12" spans="1:3" s="37" customFormat="1" ht="30.75">
      <c r="A12" s="40" t="s">
        <v>199</v>
      </c>
      <c r="B12" s="19" t="s">
        <v>211</v>
      </c>
      <c r="C12" s="41">
        <v>70342.984</v>
      </c>
    </row>
    <row r="13" spans="1:3" s="37" customFormat="1" ht="15.75">
      <c r="A13" s="89" t="s">
        <v>200</v>
      </c>
      <c r="B13" s="90"/>
      <c r="C13" s="42">
        <f>C12</f>
        <v>70342.984</v>
      </c>
    </row>
    <row r="14" spans="1:3" s="37" customFormat="1" ht="15">
      <c r="A14" s="43"/>
      <c r="B14" s="43"/>
      <c r="C14" s="43"/>
    </row>
    <row r="15" spans="1:5" s="37" customFormat="1" ht="15" customHeight="1">
      <c r="A15" s="78" t="s">
        <v>216</v>
      </c>
      <c r="B15" s="91"/>
      <c r="C15" s="91"/>
      <c r="D15" s="3"/>
      <c r="E15" s="3"/>
    </row>
    <row r="16" s="37" customFormat="1" ht="15"/>
  </sheetData>
  <sheetProtection/>
  <mergeCells count="13">
    <mergeCell ref="A15:C15"/>
    <mergeCell ref="A7:C7"/>
    <mergeCell ref="A1:C1"/>
    <mergeCell ref="A2:C2"/>
    <mergeCell ref="A3:C3"/>
    <mergeCell ref="A5:C5"/>
    <mergeCell ref="A4:C4"/>
    <mergeCell ref="A6:C6"/>
    <mergeCell ref="A8:C8"/>
    <mergeCell ref="A10:A11"/>
    <mergeCell ref="B10:B11"/>
    <mergeCell ref="C10:C11"/>
    <mergeCell ref="A13:B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125" defaultRowHeight="12.75"/>
  <cols>
    <col min="1" max="1" width="7.125" style="62" customWidth="1"/>
    <col min="2" max="2" width="38.00390625" style="62" customWidth="1"/>
    <col min="3" max="3" width="30.50390625" style="62" customWidth="1"/>
    <col min="4" max="4" width="11.25390625" style="62" customWidth="1"/>
    <col min="5" max="16384" width="9.125" style="62" customWidth="1"/>
  </cols>
  <sheetData>
    <row r="1" spans="1:4" s="59" customFormat="1" ht="13.5">
      <c r="A1" s="94" t="s">
        <v>248</v>
      </c>
      <c r="B1" s="94"/>
      <c r="C1" s="94"/>
      <c r="D1" s="94"/>
    </row>
    <row r="2" spans="1:4" s="59" customFormat="1" ht="13.5">
      <c r="A2" s="94" t="s">
        <v>244</v>
      </c>
      <c r="B2" s="94"/>
      <c r="C2" s="94"/>
      <c r="D2" s="94"/>
    </row>
    <row r="3" spans="1:4" s="59" customFormat="1" ht="13.5">
      <c r="A3" s="94" t="s">
        <v>245</v>
      </c>
      <c r="B3" s="94"/>
      <c r="C3" s="94"/>
      <c r="D3" s="94"/>
    </row>
    <row r="4" spans="1:4" s="59" customFormat="1" ht="13.5">
      <c r="A4" s="94" t="s">
        <v>246</v>
      </c>
      <c r="B4" s="94"/>
      <c r="C4" s="94"/>
      <c r="D4" s="94"/>
    </row>
    <row r="5" spans="1:4" s="61" customFormat="1" ht="13.5">
      <c r="A5" s="95" t="s">
        <v>247</v>
      </c>
      <c r="B5" s="95"/>
      <c r="C5" s="95"/>
      <c r="D5" s="95"/>
    </row>
    <row r="6" spans="1:4" s="61" customFormat="1" ht="13.5">
      <c r="A6" s="60"/>
      <c r="B6" s="60"/>
      <c r="C6" s="60"/>
      <c r="D6" s="60"/>
    </row>
    <row r="7" spans="1:4" ht="39.75" customHeight="1">
      <c r="A7" s="96" t="s">
        <v>227</v>
      </c>
      <c r="B7" s="96"/>
      <c r="C7" s="96"/>
      <c r="D7" s="96"/>
    </row>
    <row r="8" spans="1:6" s="64" customFormat="1" ht="15" customHeight="1">
      <c r="A8" s="83" t="s">
        <v>226</v>
      </c>
      <c r="B8" s="83"/>
      <c r="C8" s="83"/>
      <c r="D8" s="83"/>
      <c r="E8" s="63"/>
      <c r="F8" s="63"/>
    </row>
    <row r="9" spans="1:4" ht="12.75" customHeight="1">
      <c r="A9" s="65"/>
      <c r="B9" s="65"/>
      <c r="C9" s="65"/>
      <c r="D9" s="65"/>
    </row>
    <row r="10" spans="1:4" ht="30" customHeight="1">
      <c r="A10" s="97" t="s">
        <v>219</v>
      </c>
      <c r="B10" s="97" t="s">
        <v>220</v>
      </c>
      <c r="C10" s="97" t="s">
        <v>223</v>
      </c>
      <c r="D10" s="97" t="s">
        <v>224</v>
      </c>
    </row>
    <row r="11" spans="1:4" ht="20.25" customHeight="1">
      <c r="A11" s="97"/>
      <c r="B11" s="97"/>
      <c r="C11" s="97"/>
      <c r="D11" s="97"/>
    </row>
    <row r="12" spans="1:4" ht="67.5" customHeight="1">
      <c r="A12" s="66">
        <v>1</v>
      </c>
      <c r="B12" s="67" t="s">
        <v>225</v>
      </c>
      <c r="C12" s="68" t="s">
        <v>234</v>
      </c>
      <c r="D12" s="69">
        <v>500</v>
      </c>
    </row>
    <row r="13" spans="1:4" ht="78">
      <c r="A13" s="66">
        <v>2</v>
      </c>
      <c r="B13" s="70" t="s">
        <v>228</v>
      </c>
      <c r="C13" s="68" t="s">
        <v>234</v>
      </c>
      <c r="D13" s="69">
        <v>500</v>
      </c>
    </row>
    <row r="14" spans="1:4" ht="49.5" customHeight="1">
      <c r="A14" s="66">
        <v>3</v>
      </c>
      <c r="B14" s="70" t="s">
        <v>229</v>
      </c>
      <c r="C14" s="68" t="s">
        <v>232</v>
      </c>
      <c r="D14" s="69">
        <v>6000</v>
      </c>
    </row>
    <row r="15" spans="1:4" ht="77.25" customHeight="1">
      <c r="A15" s="66">
        <v>4</v>
      </c>
      <c r="B15" s="70" t="s">
        <v>229</v>
      </c>
      <c r="C15" s="68" t="s">
        <v>233</v>
      </c>
      <c r="D15" s="69">
        <v>350</v>
      </c>
    </row>
    <row r="16" spans="1:4" ht="15.75">
      <c r="A16" s="71"/>
      <c r="B16" s="72" t="s">
        <v>221</v>
      </c>
      <c r="C16" s="73"/>
      <c r="D16" s="69">
        <f>SUM(D12:D15)</f>
        <v>7350</v>
      </c>
    </row>
    <row r="18" spans="1:4" ht="15">
      <c r="A18" s="93" t="s">
        <v>230</v>
      </c>
      <c r="B18" s="93"/>
      <c r="C18" s="93"/>
      <c r="D18" s="93"/>
    </row>
    <row r="19" ht="15" customHeight="1"/>
  </sheetData>
  <sheetProtection/>
  <mergeCells count="12">
    <mergeCell ref="C10:C11"/>
    <mergeCell ref="D10:D11"/>
    <mergeCell ref="A18:D18"/>
    <mergeCell ref="A1:D1"/>
    <mergeCell ref="A2:D2"/>
    <mergeCell ref="A3:D3"/>
    <mergeCell ref="A4:D4"/>
    <mergeCell ref="A5:D5"/>
    <mergeCell ref="A7:D7"/>
    <mergeCell ref="A8:D8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2017-02-07T07:15:57Z</cp:lastPrinted>
  <dcterms:created xsi:type="dcterms:W3CDTF">2003-10-27T11:59:24Z</dcterms:created>
  <dcterms:modified xsi:type="dcterms:W3CDTF">2017-02-07T07:17:25Z</dcterms:modified>
  <cp:category/>
  <cp:version/>
  <cp:contentType/>
  <cp:contentStatus/>
</cp:coreProperties>
</file>